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Resumen" sheetId="2" state="visible" r:id="rId4"/>
    <sheet name="Captura" sheetId="3" state="visible" r:id="rId5"/>
    <sheet name="Catálog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Fila de ejemplo: así se ve una captura correcta.</t>
        </r>
      </text>
    </comment>
  </commentList>
</comments>
</file>

<file path=xl/sharedStrings.xml><?xml version="1.0" encoding="utf-8"?>
<sst xmlns="http://schemas.openxmlformats.org/spreadsheetml/2006/main" count="246" uniqueCount="59">
  <si>
    <t xml:space="preserve">Plantilla de ventas y margen</t>
  </si>
  <si>
    <t xml:space="preserve">Ejemplo ilustrativo de Envant · Data &amp; Analytics. La empresa, las personas y las cifras son ficticias.</t>
  </si>
  <si>
    <t xml:space="preserve">Para qué sirve</t>
  </si>
  <si>
    <t xml:space="preserve">Que todos capturen las ventas igual y que el resumen por categoría y por vendedor se arme solo, sin copiar y pegar.</t>
  </si>
  <si>
    <t xml:space="preserve">Cómo se usa</t>
  </si>
  <si>
    <t xml:space="preserve">1. En «Captura», llena solo las celdas color arena: fecha, sucursal, vendedor, producto, cantidad y precio.</t>
  </si>
  <si>
    <t xml:space="preserve">2. Categoría y costo se llenan solos desde «Catálogos». Importe y margen se calculan.</t>
  </si>
  <si>
    <t xml:space="preserve">3. En «Resumen», cambia las fechas Desde y Hasta. Todo lo demás se actualiza.</t>
  </si>
  <si>
    <t xml:space="preserve">4. Para agregar un producto o vendedor, agrégalo en «Catálogos»; aparece en las listas desplegables.</t>
  </si>
  <si>
    <t xml:space="preserve">Leyenda</t>
  </si>
  <si>
    <t xml:space="preserve">Celda color arena = se captura.  Celda blanca = fórmula, no se edita.  La primera fila de «Captura» es un ejemplo del formato esperado.</t>
  </si>
  <si>
    <t xml:space="preserve">Supuestos</t>
  </si>
  <si>
    <t xml:space="preserve">Precios y costos sin IVA. El costo es el de la última factura del proveedor (se actualiza en «Catálogos»).</t>
  </si>
  <si>
    <t xml:space="preserve">Ejemplo ilustrativo · Distribuidora Ejemplo (empresa ficticia) · Datos ficticios</t>
  </si>
  <si>
    <t xml:space="preserve">Resumen de ventas y margen</t>
  </si>
  <si>
    <t xml:space="preserve">Desde</t>
  </si>
  <si>
    <t xml:space="preserve">← Cambia estas fechas</t>
  </si>
  <si>
    <t xml:space="preserve">Hasta</t>
  </si>
  <si>
    <t xml:space="preserve">Categoría</t>
  </si>
  <si>
    <t xml:space="preserve">Venta</t>
  </si>
  <si>
    <t xml:space="preserve">Costo</t>
  </si>
  <si>
    <t xml:space="preserve">Margen $</t>
  </si>
  <si>
    <t xml:space="preserve">Margen %</t>
  </si>
  <si>
    <t xml:space="preserve">Eléctrico</t>
  </si>
  <si>
    <t xml:space="preserve">Ferretería general</t>
  </si>
  <si>
    <t xml:space="preserve">Herramienta</t>
  </si>
  <si>
    <t xml:space="preserve">Materiales</t>
  </si>
  <si>
    <t xml:space="preserve">Pintura</t>
  </si>
  <si>
    <t xml:space="preserve">Plomería</t>
  </si>
  <si>
    <t xml:space="preserve">Total</t>
  </si>
  <si>
    <t xml:space="preserve">Vendedor</t>
  </si>
  <si>
    <t xml:space="preserve">Vendedor A</t>
  </si>
  <si>
    <t xml:space="preserve">Vendedor B</t>
  </si>
  <si>
    <t xml:space="preserve">Vendedor C</t>
  </si>
  <si>
    <t xml:space="preserve">Vendedor D</t>
  </si>
  <si>
    <t xml:space="preserve">Fecha</t>
  </si>
  <si>
    <t xml:space="preserve">Sucursal</t>
  </si>
  <si>
    <t xml:space="preserve">Producto</t>
  </si>
  <si>
    <t xml:space="preserve">Cantidad</t>
  </si>
  <si>
    <t xml:space="preserve">Precio unitario (sin IVA)</t>
  </si>
  <si>
    <t xml:space="preserve">Costo unitario</t>
  </si>
  <si>
    <t xml:space="preserve">Importe</t>
  </si>
  <si>
    <t xml:space="preserve">Costo total</t>
  </si>
  <si>
    <t xml:space="preserve">Centro</t>
  </si>
  <si>
    <t xml:space="preserve">Contacto doble</t>
  </si>
  <si>
    <t xml:space="preserve">Taladro 1/2"</t>
  </si>
  <si>
    <t xml:space="preserve">Norte</t>
  </si>
  <si>
    <t xml:space="preserve">Cemento gris 50 kg</t>
  </si>
  <si>
    <t xml:space="preserve">Esmalte 4 L</t>
  </si>
  <si>
    <t xml:space="preserve">Pintura vinílica 19 L</t>
  </si>
  <si>
    <t xml:space="preserve">Varilla 3/8" 12 m</t>
  </si>
  <si>
    <t xml:space="preserve">Juego de desarmadores</t>
  </si>
  <si>
    <t xml:space="preserve">Cable THW cal. 12, 100 m</t>
  </si>
  <si>
    <t xml:space="preserve">Tornillo 1" caja 100</t>
  </si>
  <si>
    <t xml:space="preserve">Bisagra 3"</t>
  </si>
  <si>
    <t xml:space="preserve">Llave mezcladora</t>
  </si>
  <si>
    <t xml:space="preserve">Tubo CPVC 1/2" 6 m</t>
  </si>
  <si>
    <t xml:space="preserve">Precio de lista (sin IVA)</t>
  </si>
  <si>
    <t xml:space="preserve">Costo última factura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</si>
</sst>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\$#,##0;&quot;($&quot;#,##0\);\-"/>
    <numFmt numFmtId="167" formatCode="0.0%"/>
    <numFmt numFmtId="168" formatCode="\$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A3A"/>
      <name val="Arial"/>
      <family val="0"/>
      <charset val="1"/>
    </font>
    <font>
      <sz val="11"/>
      <color rgb="FF8C4F1E"/>
      <name val="Arial"/>
      <family val="0"/>
      <charset val="1"/>
    </font>
    <font>
      <b val="true"/>
      <sz val="11"/>
      <color rgb="FF1F4A3A"/>
      <name val="Arial"/>
      <family val="0"/>
      <charset val="1"/>
    </font>
    <font>
      <sz val="11"/>
      <color rgb="FF1E2420"/>
      <name val="Arial"/>
      <family val="0"/>
      <charset val="1"/>
    </font>
    <font>
      <b val="true"/>
      <sz val="9"/>
      <color rgb="FF8C4F1E"/>
      <name val="Arial"/>
      <family val="0"/>
      <charset val="1"/>
    </font>
    <font>
      <b val="true"/>
      <sz val="14"/>
      <color rgb="FF1F4A3A"/>
      <name val="Arial"/>
      <family val="0"/>
      <charset val="1"/>
    </font>
    <font>
      <b val="true"/>
      <sz val="11"/>
      <color rgb="FF1E2420"/>
      <name val="Arial"/>
      <family val="0"/>
      <charset val="1"/>
    </font>
    <font>
      <sz val="9"/>
      <color rgb="FF8C4F1E"/>
      <name val="Arial"/>
      <family val="0"/>
      <charset val="1"/>
    </font>
    <font>
      <b val="true"/>
      <sz val="11"/>
      <color rgb="FFF7F3EC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F1E2"/>
        <bgColor rgb="FFF7F3EC"/>
      </patternFill>
    </fill>
    <fill>
      <patternFill patternType="solid">
        <fgColor rgb="FF1F4A3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DE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3E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1E2"/>
      <rgbColor rgb="FFCCFFFF"/>
      <rgbColor rgb="FF660066"/>
      <rgbColor rgb="FFFF8080"/>
      <rgbColor rgb="FF0066CC"/>
      <rgbColor rgb="FFE4DE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F4A3A"/>
      <rgbColor rgb="FF8C4F1E"/>
      <rgbColor rgb="FF993366"/>
      <rgbColor rgb="FF333399"/>
      <rgbColor rgb="FF1E24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26.85" hidden="false" customHeight="false" outlineLevel="0" collapsed="false">
      <c r="B6" s="5" t="s">
        <v>3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4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9</v>
      </c>
    </row>
    <row r="15" customFormat="false" ht="26.85" hidden="false" customHeight="false" outlineLevel="0" collapsed="false">
      <c r="B15" s="5" t="s">
        <v>10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4" t="s">
        <v>11</v>
      </c>
    </row>
    <row r="18" customFormat="false" ht="15" hidden="false" customHeight="false" outlineLevel="0" collapsed="false">
      <c r="B18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6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6" t="s">
        <v>13</v>
      </c>
    </row>
    <row r="3" customFormat="false" ht="17.35" hidden="false" customHeight="false" outlineLevel="0" collapsed="false">
      <c r="A3" s="7" t="s">
        <v>14</v>
      </c>
    </row>
    <row r="5" customFormat="false" ht="15" hidden="false" customHeight="false" outlineLevel="0" collapsed="false">
      <c r="A5" s="8" t="s">
        <v>15</v>
      </c>
      <c r="B5" s="9" t="n">
        <v>46266</v>
      </c>
      <c r="C5" s="10" t="s">
        <v>16</v>
      </c>
    </row>
    <row r="6" customFormat="false" ht="15" hidden="false" customHeight="false" outlineLevel="0" collapsed="false">
      <c r="A6" s="8" t="s">
        <v>17</v>
      </c>
      <c r="B6" s="9" t="n">
        <v>46295</v>
      </c>
    </row>
    <row r="8" customFormat="false" ht="30" hidden="false" customHeight="true" outlineLevel="0" collapsed="false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</row>
    <row r="9" customFormat="false" ht="15" hidden="false" customHeight="false" outlineLevel="0" collapsed="false">
      <c r="A9" s="12" t="s">
        <v>23</v>
      </c>
      <c r="B9" s="13" t="n">
        <f aca="false">SUMIFS(Captura!$I$4:$I$303,Captura!$E$4:$E$303,$A9,Captura!$A$4:$A$303,"&gt;="&amp;$B$5,Captura!$A$4:$A$303,"&lt;="&amp;$B$6)</f>
        <v>3636</v>
      </c>
      <c r="C9" s="13" t="n">
        <f aca="false">SUMIFS(Captura!$J$4:$J$303,Captura!$E$4:$E$303,$A9,Captura!$A$4:$A$303,"&gt;="&amp;$B$5,Captura!$A$4:$A$303,"&lt;="&amp;$B$6)</f>
        <v>3052</v>
      </c>
      <c r="D9" s="13" t="n">
        <f aca="false">B9-C9</f>
        <v>584</v>
      </c>
      <c r="E9" s="14" t="n">
        <f aca="false">IF(B9=0,"",D9/B9)</f>
        <v>0.160616061606161</v>
      </c>
    </row>
    <row r="10" customFormat="false" ht="15" hidden="false" customHeight="false" outlineLevel="0" collapsed="false">
      <c r="A10" s="12" t="s">
        <v>24</v>
      </c>
      <c r="B10" s="13" t="n">
        <f aca="false">SUMIFS(Captura!$I$4:$I$303,Captura!$E$4:$E$303,$A10,Captura!$A$4:$A$303,"&gt;="&amp;$B$5,Captura!$A$4:$A$303,"&lt;="&amp;$B$6)</f>
        <v>4997</v>
      </c>
      <c r="C10" s="13" t="n">
        <f aca="false">SUMIFS(Captura!$J$4:$J$303,Captura!$E$4:$E$303,$A10,Captura!$A$4:$A$303,"&gt;="&amp;$B$5,Captura!$A$4:$A$303,"&lt;="&amp;$B$6)</f>
        <v>3710</v>
      </c>
      <c r="D10" s="13" t="n">
        <f aca="false">B10-C10</f>
        <v>1287</v>
      </c>
      <c r="E10" s="14" t="n">
        <f aca="false">IF(B10=0,"",D10/B10)</f>
        <v>0.257554532719632</v>
      </c>
    </row>
    <row r="11" customFormat="false" ht="15" hidden="false" customHeight="false" outlineLevel="0" collapsed="false">
      <c r="A11" s="12" t="s">
        <v>25</v>
      </c>
      <c r="B11" s="13" t="n">
        <f aca="false">SUMIFS(Captura!$I$4:$I$303,Captura!$E$4:$E$303,$A11,Captura!$A$4:$A$303,"&gt;="&amp;$B$5,Captura!$A$4:$A$303,"&lt;="&amp;$B$6)</f>
        <v>12380</v>
      </c>
      <c r="C11" s="13" t="n">
        <f aca="false">SUMIFS(Captura!$J$4:$J$303,Captura!$E$4:$E$303,$A11,Captura!$A$4:$A$303,"&gt;="&amp;$B$5,Captura!$A$4:$A$303,"&lt;="&amp;$B$6)</f>
        <v>8908</v>
      </c>
      <c r="D11" s="13" t="n">
        <f aca="false">B11-C11</f>
        <v>3472</v>
      </c>
      <c r="E11" s="14" t="n">
        <f aca="false">IF(B11=0,"",D11/B11)</f>
        <v>0.280452342487884</v>
      </c>
    </row>
    <row r="12" customFormat="false" ht="15" hidden="false" customHeight="false" outlineLevel="0" collapsed="false">
      <c r="A12" s="12" t="s">
        <v>26</v>
      </c>
      <c r="B12" s="13" t="n">
        <f aca="false">SUMIFS(Captura!$I$4:$I$303,Captura!$E$4:$E$303,$A12,Captura!$A$4:$A$303,"&gt;="&amp;$B$5,Captura!$A$4:$A$303,"&lt;="&amp;$B$6)</f>
        <v>15883</v>
      </c>
      <c r="C12" s="13" t="n">
        <f aca="false">SUMIFS(Captura!$J$4:$J$303,Captura!$E$4:$E$303,$A12,Captura!$A$4:$A$303,"&gt;="&amp;$B$5,Captura!$A$4:$A$303,"&lt;="&amp;$B$6)</f>
        <v>12924</v>
      </c>
      <c r="D12" s="13" t="n">
        <f aca="false">B12-C12</f>
        <v>2959</v>
      </c>
      <c r="E12" s="14" t="n">
        <f aca="false">IF(B12=0,"",D12/B12)</f>
        <v>0.186299817414846</v>
      </c>
    </row>
    <row r="13" customFormat="false" ht="15" hidden="false" customHeight="false" outlineLevel="0" collapsed="false">
      <c r="A13" s="12" t="s">
        <v>27</v>
      </c>
      <c r="B13" s="13" t="n">
        <f aca="false">SUMIFS(Captura!$I$4:$I$303,Captura!$E$4:$E$303,$A13,Captura!$A$4:$A$303,"&gt;="&amp;$B$5,Captura!$A$4:$A$303,"&lt;="&amp;$B$6)</f>
        <v>17816.6</v>
      </c>
      <c r="C13" s="13" t="n">
        <f aca="false">SUMIFS(Captura!$J$4:$J$303,Captura!$E$4:$E$303,$A13,Captura!$A$4:$A$303,"&gt;="&amp;$B$5,Captura!$A$4:$A$303,"&lt;="&amp;$B$6)</f>
        <v>16468</v>
      </c>
      <c r="D13" s="13" t="n">
        <f aca="false">B13-C13</f>
        <v>1348.6</v>
      </c>
      <c r="E13" s="14" t="n">
        <f aca="false">IF(B13=0,"",D13/B13)</f>
        <v>0.0756934544189126</v>
      </c>
    </row>
    <row r="14" customFormat="false" ht="15" hidden="false" customHeight="false" outlineLevel="0" collapsed="false">
      <c r="A14" s="12" t="s">
        <v>28</v>
      </c>
      <c r="B14" s="13" t="n">
        <f aca="false">SUMIFS(Captura!$I$4:$I$303,Captura!$E$4:$E$303,$A14,Captura!$A$4:$A$303,"&gt;="&amp;$B$5,Captura!$A$4:$A$303,"&lt;="&amp;$B$6)</f>
        <v>8696.4</v>
      </c>
      <c r="C14" s="13" t="n">
        <f aca="false">SUMIFS(Captura!$J$4:$J$303,Captura!$E$4:$E$303,$A14,Captura!$A$4:$A$303,"&gt;="&amp;$B$5,Captura!$A$4:$A$303,"&lt;="&amp;$B$6)</f>
        <v>7523</v>
      </c>
      <c r="D14" s="13" t="n">
        <f aca="false">B14-C14</f>
        <v>1173.4</v>
      </c>
      <c r="E14" s="14" t="n">
        <f aca="false">IF(B14=0,"",D14/B14)</f>
        <v>0.134929396071938</v>
      </c>
    </row>
    <row r="15" customFormat="false" ht="15" hidden="false" customHeight="false" outlineLevel="0" collapsed="false">
      <c r="A15" s="15" t="s">
        <v>29</v>
      </c>
      <c r="B15" s="16" t="n">
        <f aca="false">SUM(B9:B14)</f>
        <v>63409</v>
      </c>
      <c r="C15" s="16" t="n">
        <f aca="false">SUM(C9:C14)</f>
        <v>52585</v>
      </c>
      <c r="D15" s="16" t="n">
        <f aca="false">SUM(D9:D14)</f>
        <v>10824</v>
      </c>
      <c r="E15" s="17" t="n">
        <f aca="false">IF(B15=0,"",D15/B15)</f>
        <v>0.170701320001892</v>
      </c>
    </row>
    <row r="18" customFormat="false" ht="30" hidden="false" customHeight="true" outlineLevel="0" collapsed="false">
      <c r="A18" s="11" t="s">
        <v>30</v>
      </c>
      <c r="B18" s="11" t="s">
        <v>19</v>
      </c>
      <c r="C18" s="11" t="s">
        <v>20</v>
      </c>
      <c r="D18" s="11" t="s">
        <v>21</v>
      </c>
      <c r="E18" s="11" t="s">
        <v>22</v>
      </c>
    </row>
    <row r="19" customFormat="false" ht="15" hidden="false" customHeight="false" outlineLevel="0" collapsed="false">
      <c r="A19" s="12" t="s">
        <v>31</v>
      </c>
      <c r="B19" s="13" t="n">
        <f aca="false">SUMIFS(Captura!$I$4:$I$303,Captura!$C$4:$C$303,$A19,Captura!$A$4:$A$303,"&gt;="&amp;$B$5,Captura!$A$4:$A$303,"&lt;="&amp;$B$6)</f>
        <v>13247.8</v>
      </c>
      <c r="C19" s="13" t="n">
        <f aca="false">SUMIFS(Captura!$J$4:$J$303,Captura!$C$4:$C$303,$A19,Captura!$A$4:$A$303,"&gt;="&amp;$B$5,Captura!$A$4:$A$303,"&lt;="&amp;$B$6)</f>
        <v>11448</v>
      </c>
      <c r="D19" s="13" t="n">
        <f aca="false">B19-C19</f>
        <v>1799.8</v>
      </c>
      <c r="E19" s="14" t="n">
        <f aca="false">IF(B19=0,"",D19/B19)</f>
        <v>0.135856519573061</v>
      </c>
    </row>
    <row r="20" customFormat="false" ht="15" hidden="false" customHeight="false" outlineLevel="0" collapsed="false">
      <c r="A20" s="12" t="s">
        <v>32</v>
      </c>
      <c r="B20" s="13" t="n">
        <f aca="false">SUMIFS(Captura!$I$4:$I$303,Captura!$C$4:$C$303,$A20,Captura!$A$4:$A$303,"&gt;="&amp;$B$5,Captura!$A$4:$A$303,"&lt;="&amp;$B$6)</f>
        <v>18360.8</v>
      </c>
      <c r="C20" s="13" t="n">
        <f aca="false">SUMIFS(Captura!$J$4:$J$303,Captura!$C$4:$C$303,$A20,Captura!$A$4:$A$303,"&gt;="&amp;$B$5,Captura!$A$4:$A$303,"&lt;="&amp;$B$6)</f>
        <v>15504</v>
      </c>
      <c r="D20" s="13" t="n">
        <f aca="false">B20-C20</f>
        <v>2856.8</v>
      </c>
      <c r="E20" s="14" t="n">
        <f aca="false">IF(B20=0,"",D20/B20)</f>
        <v>0.155592348917258</v>
      </c>
    </row>
    <row r="21" customFormat="false" ht="15" hidden="false" customHeight="false" outlineLevel="0" collapsed="false">
      <c r="A21" s="12" t="s">
        <v>33</v>
      </c>
      <c r="B21" s="13" t="n">
        <f aca="false">SUMIFS(Captura!$I$4:$I$303,Captura!$C$4:$C$303,$A21,Captura!$A$4:$A$303,"&gt;="&amp;$B$5,Captura!$A$4:$A$303,"&lt;="&amp;$B$6)</f>
        <v>15118.4</v>
      </c>
      <c r="C21" s="13" t="n">
        <f aca="false">SUMIFS(Captura!$J$4:$J$303,Captura!$C$4:$C$303,$A21,Captura!$A$4:$A$303,"&gt;="&amp;$B$5,Captura!$A$4:$A$303,"&lt;="&amp;$B$6)</f>
        <v>12370</v>
      </c>
      <c r="D21" s="13" t="n">
        <f aca="false">B21-C21</f>
        <v>2748.4</v>
      </c>
      <c r="E21" s="14" t="n">
        <f aca="false">IF(B21=0,"",D21/B21)</f>
        <v>0.181791723991957</v>
      </c>
    </row>
    <row r="22" customFormat="false" ht="15" hidden="false" customHeight="false" outlineLevel="0" collapsed="false">
      <c r="A22" s="12" t="s">
        <v>34</v>
      </c>
      <c r="B22" s="13" t="n">
        <f aca="false">SUMIFS(Captura!$I$4:$I$303,Captura!$C$4:$C$303,$A22,Captura!$A$4:$A$303,"&gt;="&amp;$B$5,Captura!$A$4:$A$303,"&lt;="&amp;$B$6)</f>
        <v>16682</v>
      </c>
      <c r="C22" s="13" t="n">
        <f aca="false">SUMIFS(Captura!$J$4:$J$303,Captura!$C$4:$C$303,$A22,Captura!$A$4:$A$303,"&gt;="&amp;$B$5,Captura!$A$4:$A$303,"&lt;="&amp;$B$6)</f>
        <v>13263</v>
      </c>
      <c r="D22" s="13" t="n">
        <f aca="false">B22-C22</f>
        <v>3419</v>
      </c>
      <c r="E22" s="14" t="n">
        <f aca="false">IF(B22=0,"",D22/B22)</f>
        <v>0.204951444670903</v>
      </c>
    </row>
    <row r="23" customFormat="false" ht="15" hidden="false" customHeight="false" outlineLevel="0" collapsed="false">
      <c r="A23" s="15" t="s">
        <v>29</v>
      </c>
      <c r="B23" s="16" t="n">
        <f aca="false">SUM(B19:B22)</f>
        <v>63409</v>
      </c>
      <c r="C23" s="16" t="n">
        <f aca="false">SUM(C19:C22)</f>
        <v>52585</v>
      </c>
      <c r="D23" s="16" t="n">
        <f aca="false">SUM(D19:D22)</f>
        <v>10824</v>
      </c>
      <c r="E23" s="17" t="n">
        <f aca="false">IF(B23=0,"",D23/B23)</f>
        <v>0.170701320001892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28"/>
    <col collapsed="false" customWidth="true" hidden="false" outlineLevel="0" max="5" min="5" style="0" width="18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9" style="0" width="13"/>
    <col collapsed="false" customWidth="true" hidden="false" outlineLevel="0" max="11" min="11" style="0" width="12"/>
    <col collapsed="false" customWidth="true" hidden="false" outlineLevel="0" max="12" min="12" style="0" width="10"/>
  </cols>
  <sheetData>
    <row r="1" customFormat="false" ht="15" hidden="false" customHeight="false" outlineLevel="0" collapsed="false">
      <c r="A1" s="6" t="s">
        <v>13</v>
      </c>
    </row>
    <row r="3" customFormat="false" ht="30" hidden="false" customHeight="true" outlineLevel="0" collapsed="false">
      <c r="A3" s="11" t="s">
        <v>35</v>
      </c>
      <c r="B3" s="11" t="s">
        <v>36</v>
      </c>
      <c r="C3" s="11" t="s">
        <v>30</v>
      </c>
      <c r="D3" s="11" t="s">
        <v>37</v>
      </c>
      <c r="E3" s="11" t="s">
        <v>18</v>
      </c>
      <c r="F3" s="11" t="s">
        <v>38</v>
      </c>
      <c r="G3" s="11" t="s">
        <v>39</v>
      </c>
      <c r="H3" s="11" t="s">
        <v>40</v>
      </c>
      <c r="I3" s="11" t="s">
        <v>41</v>
      </c>
      <c r="J3" s="11" t="s">
        <v>42</v>
      </c>
      <c r="K3" s="11" t="s">
        <v>21</v>
      </c>
      <c r="L3" s="11" t="s">
        <v>22</v>
      </c>
    </row>
    <row r="4" customFormat="false" ht="15" hidden="false" customHeight="false" outlineLevel="0" collapsed="false">
      <c r="A4" s="18" t="n">
        <v>46266</v>
      </c>
      <c r="B4" s="19" t="s">
        <v>43</v>
      </c>
      <c r="C4" s="19" t="s">
        <v>31</v>
      </c>
      <c r="D4" s="19" t="s">
        <v>44</v>
      </c>
      <c r="E4" s="20" t="str">
        <f aca="false">IF(D4="","",IFERROR(INDEX(Catálogos!$B$4:$B$43,MATCH(D4,Catálogos!$A$4:$A$43,0)),"Revisa producto"))</f>
        <v>Eléctrico</v>
      </c>
      <c r="F4" s="19" t="n">
        <v>5</v>
      </c>
      <c r="G4" s="21" t="n">
        <v>48</v>
      </c>
      <c r="H4" s="20" t="n">
        <f aca="false">IF(D4="","",IFERROR(INDEX(Catálogos!$D$4:$D$43,MATCH(D4,Catálogos!$A$4:$A$43,0)),0))</f>
        <v>39</v>
      </c>
      <c r="I4" s="20" t="n">
        <f aca="false">IF(OR(F4="",G4=""),"",F4*G4)</f>
        <v>240</v>
      </c>
      <c r="J4" s="20" t="n">
        <f aca="false">IF(OR(F4="",H4=""),"",F4*H4)</f>
        <v>195</v>
      </c>
      <c r="K4" s="20" t="n">
        <f aca="false">IF(I4="","",I4-J4)</f>
        <v>45</v>
      </c>
      <c r="L4" s="14" t="n">
        <f aca="false">IF(OR(I4="",I4=0),"",K4/I4)</f>
        <v>0.1875</v>
      </c>
    </row>
    <row r="5" customFormat="false" ht="15" hidden="false" customHeight="false" outlineLevel="0" collapsed="false">
      <c r="A5" s="18" t="n">
        <v>46266</v>
      </c>
      <c r="B5" s="19" t="s">
        <v>43</v>
      </c>
      <c r="C5" s="19" t="s">
        <v>32</v>
      </c>
      <c r="D5" s="19" t="s">
        <v>45</v>
      </c>
      <c r="E5" s="20" t="str">
        <f aca="false">IF(D5="","",IFERROR(INDEX(Catálogos!$B$4:$B$43,MATCH(D5,Catálogos!$A$4:$A$43,0)),"Revisa producto"))</f>
        <v>Herramienta</v>
      </c>
      <c r="F5" s="19" t="n">
        <v>2</v>
      </c>
      <c r="G5" s="21" t="n">
        <v>1650</v>
      </c>
      <c r="H5" s="20" t="n">
        <f aca="false">IF(D5="","",IFERROR(INDEX(Catálogos!$D$4:$D$43,MATCH(D5,Catálogos!$A$4:$A$43,0)),0))</f>
        <v>1190</v>
      </c>
      <c r="I5" s="20" t="n">
        <f aca="false">IF(OR(F5="",G5=""),"",F5*G5)</f>
        <v>3300</v>
      </c>
      <c r="J5" s="20" t="n">
        <f aca="false">IF(OR(F5="",H5=""),"",F5*H5)</f>
        <v>2380</v>
      </c>
      <c r="K5" s="20" t="n">
        <f aca="false">IF(I5="","",I5-J5)</f>
        <v>920</v>
      </c>
      <c r="L5" s="14" t="n">
        <f aca="false">IF(OR(I5="",I5=0),"",K5/I5)</f>
        <v>0.278787878787879</v>
      </c>
    </row>
    <row r="6" customFormat="false" ht="15" hidden="false" customHeight="false" outlineLevel="0" collapsed="false">
      <c r="A6" s="18" t="n">
        <v>46267</v>
      </c>
      <c r="B6" s="19" t="s">
        <v>46</v>
      </c>
      <c r="C6" s="19" t="s">
        <v>31</v>
      </c>
      <c r="D6" s="19" t="s">
        <v>47</v>
      </c>
      <c r="E6" s="20" t="str">
        <f aca="false">IF(D6="","",IFERROR(INDEX(Catálogos!$B$4:$B$43,MATCH(D6,Catálogos!$A$4:$A$43,0)),"Revisa producto"))</f>
        <v>Materiales</v>
      </c>
      <c r="F6" s="19" t="n">
        <v>5</v>
      </c>
      <c r="G6" s="21" t="n">
        <v>245</v>
      </c>
      <c r="H6" s="20" t="n">
        <f aca="false">IF(D6="","",IFERROR(INDEX(Catálogos!$D$4:$D$43,MATCH(D6,Catálogos!$A$4:$A$43,0)),0))</f>
        <v>198</v>
      </c>
      <c r="I6" s="20" t="n">
        <f aca="false">IF(OR(F6="",G6=""),"",F6*G6)</f>
        <v>1225</v>
      </c>
      <c r="J6" s="20" t="n">
        <f aca="false">IF(OR(F6="",H6=""),"",F6*H6)</f>
        <v>990</v>
      </c>
      <c r="K6" s="20" t="n">
        <f aca="false">IF(I6="","",I6-J6)</f>
        <v>235</v>
      </c>
      <c r="L6" s="14" t="n">
        <f aca="false">IF(OR(I6="",I6=0),"",K6/I6)</f>
        <v>0.191836734693878</v>
      </c>
    </row>
    <row r="7" customFormat="false" ht="15" hidden="false" customHeight="false" outlineLevel="0" collapsed="false">
      <c r="A7" s="18" t="n">
        <v>46267</v>
      </c>
      <c r="B7" s="19" t="s">
        <v>43</v>
      </c>
      <c r="C7" s="19" t="s">
        <v>31</v>
      </c>
      <c r="D7" s="19" t="s">
        <v>48</v>
      </c>
      <c r="E7" s="20" t="str">
        <f aca="false">IF(D7="","",IFERROR(INDEX(Catálogos!$B$4:$B$43,MATCH(D7,Catálogos!$A$4:$A$43,0)),"Revisa producto"))</f>
        <v>Pintura</v>
      </c>
      <c r="F7" s="19" t="n">
        <v>3</v>
      </c>
      <c r="G7" s="21" t="n">
        <v>620</v>
      </c>
      <c r="H7" s="20" t="n">
        <f aca="false">IF(D7="","",IFERROR(INDEX(Catálogos!$D$4:$D$43,MATCH(D7,Catálogos!$A$4:$A$43,0)),0))</f>
        <v>548</v>
      </c>
      <c r="I7" s="20" t="n">
        <f aca="false">IF(OR(F7="",G7=""),"",F7*G7)</f>
        <v>1860</v>
      </c>
      <c r="J7" s="20" t="n">
        <f aca="false">IF(OR(F7="",H7=""),"",F7*H7)</f>
        <v>1644</v>
      </c>
      <c r="K7" s="20" t="n">
        <f aca="false">IF(I7="","",I7-J7)</f>
        <v>216</v>
      </c>
      <c r="L7" s="14" t="n">
        <f aca="false">IF(OR(I7="",I7=0),"",K7/I7)</f>
        <v>0.116129032258065</v>
      </c>
    </row>
    <row r="8" customFormat="false" ht="15" hidden="false" customHeight="false" outlineLevel="0" collapsed="false">
      <c r="A8" s="18" t="n">
        <v>46268</v>
      </c>
      <c r="B8" s="19" t="s">
        <v>46</v>
      </c>
      <c r="C8" s="19" t="s">
        <v>31</v>
      </c>
      <c r="D8" s="19" t="s">
        <v>48</v>
      </c>
      <c r="E8" s="20" t="str">
        <f aca="false">IF(D8="","",IFERROR(INDEX(Catálogos!$B$4:$B$43,MATCH(D8,Catálogos!$A$4:$A$43,0)),"Revisa producto"))</f>
        <v>Pintura</v>
      </c>
      <c r="F8" s="19" t="n">
        <v>1</v>
      </c>
      <c r="G8" s="21" t="n">
        <v>545.6</v>
      </c>
      <c r="H8" s="20" t="n">
        <f aca="false">IF(D8="","",IFERROR(INDEX(Catálogos!$D$4:$D$43,MATCH(D8,Catálogos!$A$4:$A$43,0)),0))</f>
        <v>548</v>
      </c>
      <c r="I8" s="20" t="n">
        <f aca="false">IF(OR(F8="",G8=""),"",F8*G8)</f>
        <v>545.6</v>
      </c>
      <c r="J8" s="20" t="n">
        <f aca="false">IF(OR(F8="",H8=""),"",F8*H8)</f>
        <v>548</v>
      </c>
      <c r="K8" s="20" t="n">
        <f aca="false">IF(I8="","",I8-J8)</f>
        <v>-2.39999999999998</v>
      </c>
      <c r="L8" s="14" t="n">
        <f aca="false">IF(OR(I8="",I8=0),"",K8/I8)</f>
        <v>-0.0043988269794721</v>
      </c>
    </row>
    <row r="9" customFormat="false" ht="15" hidden="false" customHeight="false" outlineLevel="0" collapsed="false">
      <c r="A9" s="18" t="n">
        <v>46268</v>
      </c>
      <c r="B9" s="19" t="s">
        <v>46</v>
      </c>
      <c r="C9" s="19" t="s">
        <v>34</v>
      </c>
      <c r="D9" s="19" t="s">
        <v>48</v>
      </c>
      <c r="E9" s="20" t="str">
        <f aca="false">IF(D9="","",IFERROR(INDEX(Catálogos!$B$4:$B$43,MATCH(D9,Catálogos!$A$4:$A$43,0)),"Revisa producto"))</f>
        <v>Pintura</v>
      </c>
      <c r="F9" s="19" t="n">
        <v>1</v>
      </c>
      <c r="G9" s="21" t="n">
        <v>620</v>
      </c>
      <c r="H9" s="20" t="n">
        <f aca="false">IF(D9="","",IFERROR(INDEX(Catálogos!$D$4:$D$43,MATCH(D9,Catálogos!$A$4:$A$43,0)),0))</f>
        <v>548</v>
      </c>
      <c r="I9" s="20" t="n">
        <f aca="false">IF(OR(F9="",G9=""),"",F9*G9)</f>
        <v>620</v>
      </c>
      <c r="J9" s="20" t="n">
        <f aca="false">IF(OR(F9="",H9=""),"",F9*H9)</f>
        <v>548</v>
      </c>
      <c r="K9" s="20" t="n">
        <f aca="false">IF(I9="","",I9-J9)</f>
        <v>72</v>
      </c>
      <c r="L9" s="14" t="n">
        <f aca="false">IF(OR(I9="",I9=0),"",K9/I9)</f>
        <v>0.116129032258065</v>
      </c>
    </row>
    <row r="10" customFormat="false" ht="15" hidden="false" customHeight="false" outlineLevel="0" collapsed="false">
      <c r="A10" s="18" t="n">
        <v>46269</v>
      </c>
      <c r="B10" s="19" t="s">
        <v>46</v>
      </c>
      <c r="C10" s="19" t="s">
        <v>32</v>
      </c>
      <c r="D10" s="19" t="s">
        <v>49</v>
      </c>
      <c r="E10" s="20" t="str">
        <f aca="false">IF(D10="","",IFERROR(INDEX(Catálogos!$B$4:$B$43,MATCH(D10,Catálogos!$A$4:$A$43,0)),"Revisa producto"))</f>
        <v>Pintura</v>
      </c>
      <c r="F10" s="19" t="n">
        <v>1</v>
      </c>
      <c r="G10" s="21" t="n">
        <v>1370.8</v>
      </c>
      <c r="H10" s="20" t="n">
        <f aca="false">IF(D10="","",IFERROR(INDEX(Catálogos!$D$4:$D$43,MATCH(D10,Catálogos!$A$4:$A$43,0)),0))</f>
        <v>1305</v>
      </c>
      <c r="I10" s="20" t="n">
        <f aca="false">IF(OR(F10="",G10=""),"",F10*G10)</f>
        <v>1370.8</v>
      </c>
      <c r="J10" s="20" t="n">
        <f aca="false">IF(OR(F10="",H10=""),"",F10*H10)</f>
        <v>1305</v>
      </c>
      <c r="K10" s="20" t="n">
        <f aca="false">IF(I10="","",I10-J10)</f>
        <v>65.8</v>
      </c>
      <c r="L10" s="14" t="n">
        <f aca="false">IF(OR(I10="",I10=0),"",K10/I10)</f>
        <v>0.0480011672016341</v>
      </c>
    </row>
    <row r="11" customFormat="false" ht="15" hidden="false" customHeight="false" outlineLevel="0" collapsed="false">
      <c r="A11" s="18" t="n">
        <v>46269</v>
      </c>
      <c r="B11" s="19" t="s">
        <v>43</v>
      </c>
      <c r="C11" s="19" t="s">
        <v>31</v>
      </c>
      <c r="D11" s="19" t="s">
        <v>50</v>
      </c>
      <c r="E11" s="20" t="str">
        <f aca="false">IF(D11="","",IFERROR(INDEX(Catálogos!$B$4:$B$43,MATCH(D11,Catálogos!$A$4:$A$43,0)),"Revisa producto"))</f>
        <v>Materiales</v>
      </c>
      <c r="F11" s="19" t="n">
        <v>3</v>
      </c>
      <c r="G11" s="21" t="n">
        <v>189</v>
      </c>
      <c r="H11" s="20" t="n">
        <f aca="false">IF(D11="","",IFERROR(INDEX(Catálogos!$D$4:$D$43,MATCH(D11,Catálogos!$A$4:$A$43,0)),0))</f>
        <v>156</v>
      </c>
      <c r="I11" s="20" t="n">
        <f aca="false">IF(OR(F11="",G11=""),"",F11*G11)</f>
        <v>567</v>
      </c>
      <c r="J11" s="20" t="n">
        <f aca="false">IF(OR(F11="",H11=""),"",F11*H11)</f>
        <v>468</v>
      </c>
      <c r="K11" s="20" t="n">
        <f aca="false">IF(I11="","",I11-J11)</f>
        <v>99</v>
      </c>
      <c r="L11" s="14" t="n">
        <f aca="false">IF(OR(I11="",I11=0),"",K11/I11)</f>
        <v>0.174603174603175</v>
      </c>
    </row>
    <row r="12" customFormat="false" ht="15" hidden="false" customHeight="false" outlineLevel="0" collapsed="false">
      <c r="A12" s="18" t="n">
        <v>46270</v>
      </c>
      <c r="B12" s="19" t="s">
        <v>46</v>
      </c>
      <c r="C12" s="19" t="s">
        <v>34</v>
      </c>
      <c r="D12" s="19" t="s">
        <v>51</v>
      </c>
      <c r="E12" s="20" t="str">
        <f aca="false">IF(D12="","",IFERROR(INDEX(Catálogos!$B$4:$B$43,MATCH(D12,Catálogos!$A$4:$A$43,0)),"Revisa producto"))</f>
        <v>Herramienta</v>
      </c>
      <c r="F12" s="19" t="n">
        <v>1</v>
      </c>
      <c r="G12" s="21" t="n">
        <v>310</v>
      </c>
      <c r="H12" s="20" t="n">
        <f aca="false">IF(D12="","",IFERROR(INDEX(Catálogos!$D$4:$D$43,MATCH(D12,Catálogos!$A$4:$A$43,0)),0))</f>
        <v>221</v>
      </c>
      <c r="I12" s="20" t="n">
        <f aca="false">IF(OR(F12="",G12=""),"",F12*G12)</f>
        <v>310</v>
      </c>
      <c r="J12" s="20" t="n">
        <f aca="false">IF(OR(F12="",H12=""),"",F12*H12)</f>
        <v>221</v>
      </c>
      <c r="K12" s="20" t="n">
        <f aca="false">IF(I12="","",I12-J12)</f>
        <v>89</v>
      </c>
      <c r="L12" s="14" t="n">
        <f aca="false">IF(OR(I12="",I12=0),"",K12/I12)</f>
        <v>0.287096774193548</v>
      </c>
    </row>
    <row r="13" customFormat="false" ht="15" hidden="false" customHeight="false" outlineLevel="0" collapsed="false">
      <c r="A13" s="18" t="n">
        <v>46270</v>
      </c>
      <c r="B13" s="19" t="s">
        <v>46</v>
      </c>
      <c r="C13" s="19" t="s">
        <v>33</v>
      </c>
      <c r="D13" s="19" t="s">
        <v>44</v>
      </c>
      <c r="E13" s="20" t="str">
        <f aca="false">IF(D13="","",IFERROR(INDEX(Catálogos!$B$4:$B$43,MATCH(D13,Catálogos!$A$4:$A$43,0)),"Revisa producto"))</f>
        <v>Eléctrico</v>
      </c>
      <c r="F13" s="19" t="n">
        <v>10</v>
      </c>
      <c r="G13" s="21" t="n">
        <v>45.6</v>
      </c>
      <c r="H13" s="20" t="n">
        <f aca="false">IF(D13="","",IFERROR(INDEX(Catálogos!$D$4:$D$43,MATCH(D13,Catálogos!$A$4:$A$43,0)),0))</f>
        <v>39</v>
      </c>
      <c r="I13" s="20" t="n">
        <f aca="false">IF(OR(F13="",G13=""),"",F13*G13)</f>
        <v>456</v>
      </c>
      <c r="J13" s="20" t="n">
        <f aca="false">IF(OR(F13="",H13=""),"",F13*H13)</f>
        <v>390</v>
      </c>
      <c r="K13" s="20" t="n">
        <f aca="false">IF(I13="","",I13-J13)</f>
        <v>66</v>
      </c>
      <c r="L13" s="14" t="n">
        <f aca="false">IF(OR(I13="",I13=0),"",K13/I13)</f>
        <v>0.144736842105263</v>
      </c>
    </row>
    <row r="14" customFormat="false" ht="15" hidden="false" customHeight="false" outlineLevel="0" collapsed="false">
      <c r="A14" s="18" t="n">
        <v>46272</v>
      </c>
      <c r="B14" s="19" t="s">
        <v>43</v>
      </c>
      <c r="C14" s="19" t="s">
        <v>31</v>
      </c>
      <c r="D14" s="19" t="s">
        <v>52</v>
      </c>
      <c r="E14" s="20" t="str">
        <f aca="false">IF(D14="","",IFERROR(INDEX(Catálogos!$B$4:$B$43,MATCH(D14,Catálogos!$A$4:$A$43,0)),"Revisa producto"))</f>
        <v>Eléctrico</v>
      </c>
      <c r="F14" s="19" t="n">
        <v>1</v>
      </c>
      <c r="G14" s="21" t="n">
        <v>1350</v>
      </c>
      <c r="H14" s="20" t="n">
        <f aca="false">IF(D14="","",IFERROR(INDEX(Catálogos!$D$4:$D$43,MATCH(D14,Catálogos!$A$4:$A$43,0)),0))</f>
        <v>1136</v>
      </c>
      <c r="I14" s="20" t="n">
        <f aca="false">IF(OR(F14="",G14=""),"",F14*G14)</f>
        <v>1350</v>
      </c>
      <c r="J14" s="20" t="n">
        <f aca="false">IF(OR(F14="",H14=""),"",F14*H14)</f>
        <v>1136</v>
      </c>
      <c r="K14" s="20" t="n">
        <f aca="false">IF(I14="","",I14-J14)</f>
        <v>214</v>
      </c>
      <c r="L14" s="14" t="n">
        <f aca="false">IF(OR(I14="",I14=0),"",K14/I14)</f>
        <v>0.158518518518519</v>
      </c>
    </row>
    <row r="15" customFormat="false" ht="15" hidden="false" customHeight="false" outlineLevel="0" collapsed="false">
      <c r="A15" s="18" t="n">
        <v>46272</v>
      </c>
      <c r="B15" s="19" t="s">
        <v>46</v>
      </c>
      <c r="C15" s="19" t="s">
        <v>34</v>
      </c>
      <c r="D15" s="19" t="s">
        <v>51</v>
      </c>
      <c r="E15" s="20" t="str">
        <f aca="false">IF(D15="","",IFERROR(INDEX(Catálogos!$B$4:$B$43,MATCH(D15,Catálogos!$A$4:$A$43,0)),"Revisa producto"))</f>
        <v>Herramienta</v>
      </c>
      <c r="F15" s="19" t="n">
        <v>3</v>
      </c>
      <c r="G15" s="21" t="n">
        <v>310</v>
      </c>
      <c r="H15" s="20" t="n">
        <f aca="false">IF(D15="","",IFERROR(INDEX(Catálogos!$D$4:$D$43,MATCH(D15,Catálogos!$A$4:$A$43,0)),0))</f>
        <v>221</v>
      </c>
      <c r="I15" s="20" t="n">
        <f aca="false">IF(OR(F15="",G15=""),"",F15*G15)</f>
        <v>930</v>
      </c>
      <c r="J15" s="20" t="n">
        <f aca="false">IF(OR(F15="",H15=""),"",F15*H15)</f>
        <v>663</v>
      </c>
      <c r="K15" s="20" t="n">
        <f aca="false">IF(I15="","",I15-J15)</f>
        <v>267</v>
      </c>
      <c r="L15" s="14" t="n">
        <f aca="false">IF(OR(I15="",I15=0),"",K15/I15)</f>
        <v>0.287096774193548</v>
      </c>
    </row>
    <row r="16" customFormat="false" ht="15" hidden="false" customHeight="false" outlineLevel="0" collapsed="false">
      <c r="A16" s="18" t="n">
        <v>46273</v>
      </c>
      <c r="B16" s="19" t="s">
        <v>46</v>
      </c>
      <c r="C16" s="19" t="s">
        <v>32</v>
      </c>
      <c r="D16" s="19" t="s">
        <v>52</v>
      </c>
      <c r="E16" s="20" t="str">
        <f aca="false">IF(D16="","",IFERROR(INDEX(Catálogos!$B$4:$B$43,MATCH(D16,Catálogos!$A$4:$A$43,0)),"Revisa producto"))</f>
        <v>Eléctrico</v>
      </c>
      <c r="F16" s="19" t="n">
        <v>1</v>
      </c>
      <c r="G16" s="21" t="n">
        <v>1350</v>
      </c>
      <c r="H16" s="20" t="n">
        <f aca="false">IF(D16="","",IFERROR(INDEX(Catálogos!$D$4:$D$43,MATCH(D16,Catálogos!$A$4:$A$43,0)),0))</f>
        <v>1136</v>
      </c>
      <c r="I16" s="20" t="n">
        <f aca="false">IF(OR(F16="",G16=""),"",F16*G16)</f>
        <v>1350</v>
      </c>
      <c r="J16" s="20" t="n">
        <f aca="false">IF(OR(F16="",H16=""),"",F16*H16)</f>
        <v>1136</v>
      </c>
      <c r="K16" s="20" t="n">
        <f aca="false">IF(I16="","",I16-J16)</f>
        <v>214</v>
      </c>
      <c r="L16" s="14" t="n">
        <f aca="false">IF(OR(I16="",I16=0),"",K16/I16)</f>
        <v>0.158518518518519</v>
      </c>
    </row>
    <row r="17" customFormat="false" ht="15" hidden="false" customHeight="false" outlineLevel="0" collapsed="false">
      <c r="A17" s="18" t="n">
        <v>46273</v>
      </c>
      <c r="B17" s="19" t="s">
        <v>46</v>
      </c>
      <c r="C17" s="19" t="s">
        <v>31</v>
      </c>
      <c r="D17" s="19" t="s">
        <v>44</v>
      </c>
      <c r="E17" s="20" t="str">
        <f aca="false">IF(D17="","",IFERROR(INDEX(Catálogos!$B$4:$B$43,MATCH(D17,Catálogos!$A$4:$A$43,0)),"Revisa producto"))</f>
        <v>Eléctrico</v>
      </c>
      <c r="F17" s="19" t="n">
        <v>5</v>
      </c>
      <c r="G17" s="21" t="n">
        <v>48</v>
      </c>
      <c r="H17" s="20" t="n">
        <f aca="false">IF(D17="","",IFERROR(INDEX(Catálogos!$D$4:$D$43,MATCH(D17,Catálogos!$A$4:$A$43,0)),0))</f>
        <v>39</v>
      </c>
      <c r="I17" s="20" t="n">
        <f aca="false">IF(OR(F17="",G17=""),"",F17*G17)</f>
        <v>240</v>
      </c>
      <c r="J17" s="20" t="n">
        <f aca="false">IF(OR(F17="",H17=""),"",F17*H17)</f>
        <v>195</v>
      </c>
      <c r="K17" s="20" t="n">
        <f aca="false">IF(I17="","",I17-J17)</f>
        <v>45</v>
      </c>
      <c r="L17" s="14" t="n">
        <f aca="false">IF(OR(I17="",I17=0),"",K17/I17)</f>
        <v>0.1875</v>
      </c>
    </row>
    <row r="18" customFormat="false" ht="15" hidden="false" customHeight="false" outlineLevel="0" collapsed="false">
      <c r="A18" s="18" t="n">
        <v>46274</v>
      </c>
      <c r="B18" s="19" t="s">
        <v>46</v>
      </c>
      <c r="C18" s="19" t="s">
        <v>33</v>
      </c>
      <c r="D18" s="19" t="s">
        <v>53</v>
      </c>
      <c r="E18" s="20" t="str">
        <f aca="false">IF(D18="","",IFERROR(INDEX(Catálogos!$B$4:$B$43,MATCH(D18,Catálogos!$A$4:$A$43,0)),"Revisa producto"))</f>
        <v>Ferretería general</v>
      </c>
      <c r="F18" s="19" t="n">
        <v>10</v>
      </c>
      <c r="G18" s="21" t="n">
        <v>95</v>
      </c>
      <c r="H18" s="20" t="n">
        <f aca="false">IF(D18="","",IFERROR(INDEX(Catálogos!$D$4:$D$43,MATCH(D18,Catálogos!$A$4:$A$43,0)),0))</f>
        <v>70</v>
      </c>
      <c r="I18" s="20" t="n">
        <f aca="false">IF(OR(F18="",G18=""),"",F18*G18)</f>
        <v>950</v>
      </c>
      <c r="J18" s="20" t="n">
        <f aca="false">IF(OR(F18="",H18=""),"",F18*H18)</f>
        <v>700</v>
      </c>
      <c r="K18" s="20" t="n">
        <f aca="false">IF(I18="","",I18-J18)</f>
        <v>250</v>
      </c>
      <c r="L18" s="14" t="n">
        <f aca="false">IF(OR(I18="",I18=0),"",K18/I18)</f>
        <v>0.263157894736842</v>
      </c>
    </row>
    <row r="19" customFormat="false" ht="15" hidden="false" customHeight="false" outlineLevel="0" collapsed="false">
      <c r="A19" s="18" t="n">
        <v>46274</v>
      </c>
      <c r="B19" s="19" t="s">
        <v>46</v>
      </c>
      <c r="C19" s="19" t="s">
        <v>34</v>
      </c>
      <c r="D19" s="19" t="s">
        <v>54</v>
      </c>
      <c r="E19" s="20" t="str">
        <f aca="false">IF(D19="","",IFERROR(INDEX(Catálogos!$B$4:$B$43,MATCH(D19,Catálogos!$A$4:$A$43,0)),"Revisa producto"))</f>
        <v>Ferretería general</v>
      </c>
      <c r="F19" s="19" t="n">
        <v>10</v>
      </c>
      <c r="G19" s="21" t="n">
        <v>38</v>
      </c>
      <c r="H19" s="20" t="n">
        <f aca="false">IF(D19="","",IFERROR(INDEX(Catálogos!$D$4:$D$43,MATCH(D19,Catálogos!$A$4:$A$43,0)),0))</f>
        <v>28</v>
      </c>
      <c r="I19" s="20" t="n">
        <f aca="false">IF(OR(F19="",G19=""),"",F19*G19)</f>
        <v>380</v>
      </c>
      <c r="J19" s="20" t="n">
        <f aca="false">IF(OR(F19="",H19=""),"",F19*H19)</f>
        <v>280</v>
      </c>
      <c r="K19" s="20" t="n">
        <f aca="false">IF(I19="","",I19-J19)</f>
        <v>100</v>
      </c>
      <c r="L19" s="14" t="n">
        <f aca="false">IF(OR(I19="",I19=0),"",K19/I19)</f>
        <v>0.263157894736842</v>
      </c>
    </row>
    <row r="20" customFormat="false" ht="15" hidden="false" customHeight="false" outlineLevel="0" collapsed="false">
      <c r="A20" s="18" t="n">
        <v>46275</v>
      </c>
      <c r="B20" s="19" t="s">
        <v>46</v>
      </c>
      <c r="C20" s="19" t="s">
        <v>31</v>
      </c>
      <c r="D20" s="19" t="s">
        <v>50</v>
      </c>
      <c r="E20" s="20" t="str">
        <f aca="false">IF(D20="","",IFERROR(INDEX(Catálogos!$B$4:$B$43,MATCH(D20,Catálogos!$A$4:$A$43,0)),"Revisa producto"))</f>
        <v>Materiales</v>
      </c>
      <c r="F20" s="19" t="n">
        <v>3</v>
      </c>
      <c r="G20" s="21" t="n">
        <v>189</v>
      </c>
      <c r="H20" s="20" t="n">
        <f aca="false">IF(D20="","",IFERROR(INDEX(Catálogos!$D$4:$D$43,MATCH(D20,Catálogos!$A$4:$A$43,0)),0))</f>
        <v>156</v>
      </c>
      <c r="I20" s="20" t="n">
        <f aca="false">IF(OR(F20="",G20=""),"",F20*G20)</f>
        <v>567</v>
      </c>
      <c r="J20" s="20" t="n">
        <f aca="false">IF(OR(F20="",H20=""),"",F20*H20)</f>
        <v>468</v>
      </c>
      <c r="K20" s="20" t="n">
        <f aca="false">IF(I20="","",I20-J20)</f>
        <v>99</v>
      </c>
      <c r="L20" s="14" t="n">
        <f aca="false">IF(OR(I20="",I20=0),"",K20/I20)</f>
        <v>0.174603174603175</v>
      </c>
    </row>
    <row r="21" customFormat="false" ht="15" hidden="false" customHeight="false" outlineLevel="0" collapsed="false">
      <c r="A21" s="18" t="n">
        <v>46275</v>
      </c>
      <c r="B21" s="19" t="s">
        <v>46</v>
      </c>
      <c r="C21" s="19" t="s">
        <v>33</v>
      </c>
      <c r="D21" s="19" t="s">
        <v>47</v>
      </c>
      <c r="E21" s="20" t="str">
        <f aca="false">IF(D21="","",IFERROR(INDEX(Catálogos!$B$4:$B$43,MATCH(D21,Catálogos!$A$4:$A$43,0)),"Revisa producto"))</f>
        <v>Materiales</v>
      </c>
      <c r="F21" s="19" t="n">
        <v>20</v>
      </c>
      <c r="G21" s="21" t="n">
        <v>245</v>
      </c>
      <c r="H21" s="20" t="n">
        <f aca="false">IF(D21="","",IFERROR(INDEX(Catálogos!$D$4:$D$43,MATCH(D21,Catálogos!$A$4:$A$43,0)),0))</f>
        <v>198</v>
      </c>
      <c r="I21" s="20" t="n">
        <f aca="false">IF(OR(F21="",G21=""),"",F21*G21)</f>
        <v>4900</v>
      </c>
      <c r="J21" s="20" t="n">
        <f aca="false">IF(OR(F21="",H21=""),"",F21*H21)</f>
        <v>3960</v>
      </c>
      <c r="K21" s="20" t="n">
        <f aca="false">IF(I21="","",I21-J21)</f>
        <v>940</v>
      </c>
      <c r="L21" s="14" t="n">
        <f aca="false">IF(OR(I21="",I21=0),"",K21/I21)</f>
        <v>0.191836734693878</v>
      </c>
    </row>
    <row r="22" customFormat="false" ht="15" hidden="false" customHeight="false" outlineLevel="0" collapsed="false">
      <c r="A22" s="18" t="n">
        <v>46276</v>
      </c>
      <c r="B22" s="19" t="s">
        <v>46</v>
      </c>
      <c r="C22" s="19" t="s">
        <v>31</v>
      </c>
      <c r="D22" s="19" t="s">
        <v>54</v>
      </c>
      <c r="E22" s="20" t="str">
        <f aca="false">IF(D22="","",IFERROR(INDEX(Catálogos!$B$4:$B$43,MATCH(D22,Catálogos!$A$4:$A$43,0)),"Revisa producto"))</f>
        <v>Ferretería general</v>
      </c>
      <c r="F22" s="19" t="n">
        <v>20</v>
      </c>
      <c r="G22" s="21" t="n">
        <v>36.1</v>
      </c>
      <c r="H22" s="20" t="n">
        <f aca="false">IF(D22="","",IFERROR(INDEX(Catálogos!$D$4:$D$43,MATCH(D22,Catálogos!$A$4:$A$43,0)),0))</f>
        <v>28</v>
      </c>
      <c r="I22" s="20" t="n">
        <f aca="false">IF(OR(F22="",G22=""),"",F22*G22)</f>
        <v>722</v>
      </c>
      <c r="J22" s="20" t="n">
        <f aca="false">IF(OR(F22="",H22=""),"",F22*H22)</f>
        <v>560</v>
      </c>
      <c r="K22" s="20" t="n">
        <f aca="false">IF(I22="","",I22-J22)</f>
        <v>162</v>
      </c>
      <c r="L22" s="14" t="n">
        <f aca="false">IF(OR(I22="",I22=0),"",K22/I22)</f>
        <v>0.224376731301939</v>
      </c>
    </row>
    <row r="23" customFormat="false" ht="15" hidden="false" customHeight="false" outlineLevel="0" collapsed="false">
      <c r="A23" s="18" t="n">
        <v>46276</v>
      </c>
      <c r="B23" s="19" t="s">
        <v>43</v>
      </c>
      <c r="C23" s="19" t="s">
        <v>34</v>
      </c>
      <c r="D23" s="19" t="s">
        <v>55</v>
      </c>
      <c r="E23" s="20" t="str">
        <f aca="false">IF(D23="","",IFERROR(INDEX(Catálogos!$B$4:$B$43,MATCH(D23,Catálogos!$A$4:$A$43,0)),"Revisa producto"))</f>
        <v>Plomería</v>
      </c>
      <c r="F23" s="19" t="n">
        <v>1</v>
      </c>
      <c r="G23" s="21" t="n">
        <v>780</v>
      </c>
      <c r="H23" s="20" t="n">
        <f aca="false">IF(D23="","",IFERROR(INDEX(Catálogos!$D$4:$D$43,MATCH(D23,Catálogos!$A$4:$A$43,0)),0))</f>
        <v>655</v>
      </c>
      <c r="I23" s="20" t="n">
        <f aca="false">IF(OR(F23="",G23=""),"",F23*G23)</f>
        <v>780</v>
      </c>
      <c r="J23" s="20" t="n">
        <f aca="false">IF(OR(F23="",H23=""),"",F23*H23)</f>
        <v>655</v>
      </c>
      <c r="K23" s="20" t="n">
        <f aca="false">IF(I23="","",I23-J23)</f>
        <v>125</v>
      </c>
      <c r="L23" s="14" t="n">
        <f aca="false">IF(OR(I23="",I23=0),"",K23/I23)</f>
        <v>0.16025641025641</v>
      </c>
    </row>
    <row r="24" customFormat="false" ht="15" hidden="false" customHeight="false" outlineLevel="0" collapsed="false">
      <c r="A24" s="18" t="n">
        <v>46277</v>
      </c>
      <c r="B24" s="19" t="s">
        <v>43</v>
      </c>
      <c r="C24" s="19" t="s">
        <v>32</v>
      </c>
      <c r="D24" s="19" t="s">
        <v>47</v>
      </c>
      <c r="E24" s="20" t="str">
        <f aca="false">IF(D24="","",IFERROR(INDEX(Catálogos!$B$4:$B$43,MATCH(D24,Catálogos!$A$4:$A$43,0)),"Revisa producto"))</f>
        <v>Materiales</v>
      </c>
      <c r="F24" s="19" t="n">
        <v>3</v>
      </c>
      <c r="G24" s="21" t="n">
        <v>245</v>
      </c>
      <c r="H24" s="20" t="n">
        <f aca="false">IF(D24="","",IFERROR(INDEX(Catálogos!$D$4:$D$43,MATCH(D24,Catálogos!$A$4:$A$43,0)),0))</f>
        <v>198</v>
      </c>
      <c r="I24" s="20" t="n">
        <f aca="false">IF(OR(F24="",G24=""),"",F24*G24)</f>
        <v>735</v>
      </c>
      <c r="J24" s="20" t="n">
        <f aca="false">IF(OR(F24="",H24=""),"",F24*H24)</f>
        <v>594</v>
      </c>
      <c r="K24" s="20" t="n">
        <f aca="false">IF(I24="","",I24-J24)</f>
        <v>141</v>
      </c>
      <c r="L24" s="14" t="n">
        <f aca="false">IF(OR(I24="",I24=0),"",K24/I24)</f>
        <v>0.191836734693878</v>
      </c>
    </row>
    <row r="25" customFormat="false" ht="15" hidden="false" customHeight="false" outlineLevel="0" collapsed="false">
      <c r="A25" s="18" t="n">
        <v>46277</v>
      </c>
      <c r="B25" s="19" t="s">
        <v>43</v>
      </c>
      <c r="C25" s="19" t="s">
        <v>32</v>
      </c>
      <c r="D25" s="19" t="s">
        <v>56</v>
      </c>
      <c r="E25" s="20" t="str">
        <f aca="false">IF(D25="","",IFERROR(INDEX(Catálogos!$B$4:$B$43,MATCH(D25,Catálogos!$A$4:$A$43,0)),"Revisa producto"))</f>
        <v>Plomería</v>
      </c>
      <c r="F25" s="19" t="n">
        <v>5</v>
      </c>
      <c r="G25" s="21" t="n">
        <v>125.4</v>
      </c>
      <c r="H25" s="20" t="n">
        <f aca="false">IF(D25="","",IFERROR(INDEX(Catálogos!$D$4:$D$43,MATCH(D25,Catálogos!$A$4:$A$43,0)),0))</f>
        <v>113</v>
      </c>
      <c r="I25" s="20" t="n">
        <f aca="false">IF(OR(F25="",G25=""),"",F25*G25)</f>
        <v>627</v>
      </c>
      <c r="J25" s="20" t="n">
        <f aca="false">IF(OR(F25="",H25=""),"",F25*H25)</f>
        <v>565</v>
      </c>
      <c r="K25" s="20" t="n">
        <f aca="false">IF(I25="","",I25-J25)</f>
        <v>62</v>
      </c>
      <c r="L25" s="14" t="n">
        <f aca="false">IF(OR(I25="",I25=0),"",K25/I25)</f>
        <v>0.0988835725677831</v>
      </c>
    </row>
    <row r="26" customFormat="false" ht="15" hidden="false" customHeight="false" outlineLevel="0" collapsed="false">
      <c r="A26" s="18" t="n">
        <v>46279</v>
      </c>
      <c r="B26" s="19" t="s">
        <v>43</v>
      </c>
      <c r="C26" s="19" t="s">
        <v>34</v>
      </c>
      <c r="D26" s="19" t="s">
        <v>55</v>
      </c>
      <c r="E26" s="20" t="str">
        <f aca="false">IF(D26="","",IFERROR(INDEX(Catálogos!$B$4:$B$43,MATCH(D26,Catálogos!$A$4:$A$43,0)),"Revisa producto"))</f>
        <v>Plomería</v>
      </c>
      <c r="F26" s="19" t="n">
        <v>2</v>
      </c>
      <c r="G26" s="21" t="n">
        <v>741</v>
      </c>
      <c r="H26" s="20" t="n">
        <f aca="false">IF(D26="","",IFERROR(INDEX(Catálogos!$D$4:$D$43,MATCH(D26,Catálogos!$A$4:$A$43,0)),0))</f>
        <v>655</v>
      </c>
      <c r="I26" s="20" t="n">
        <f aca="false">IF(OR(F26="",G26=""),"",F26*G26)</f>
        <v>1482</v>
      </c>
      <c r="J26" s="20" t="n">
        <f aca="false">IF(OR(F26="",H26=""),"",F26*H26)</f>
        <v>1310</v>
      </c>
      <c r="K26" s="20" t="n">
        <f aca="false">IF(I26="","",I26-J26)</f>
        <v>172</v>
      </c>
      <c r="L26" s="14" t="n">
        <f aca="false">IF(OR(I26="",I26=0),"",K26/I26)</f>
        <v>0.116059379217274</v>
      </c>
    </row>
    <row r="27" customFormat="false" ht="15" hidden="false" customHeight="false" outlineLevel="0" collapsed="false">
      <c r="A27" s="18" t="n">
        <v>46279</v>
      </c>
      <c r="B27" s="19" t="s">
        <v>46</v>
      </c>
      <c r="C27" s="19" t="s">
        <v>34</v>
      </c>
      <c r="D27" s="19" t="s">
        <v>45</v>
      </c>
      <c r="E27" s="20" t="str">
        <f aca="false">IF(D27="","",IFERROR(INDEX(Catálogos!$B$4:$B$43,MATCH(D27,Catálogos!$A$4:$A$43,0)),"Revisa producto"))</f>
        <v>Herramienta</v>
      </c>
      <c r="F27" s="19" t="n">
        <v>3</v>
      </c>
      <c r="G27" s="21" t="n">
        <v>1650</v>
      </c>
      <c r="H27" s="20" t="n">
        <f aca="false">IF(D27="","",IFERROR(INDEX(Catálogos!$D$4:$D$43,MATCH(D27,Catálogos!$A$4:$A$43,0)),0))</f>
        <v>1190</v>
      </c>
      <c r="I27" s="20" t="n">
        <f aca="false">IF(OR(F27="",G27=""),"",F27*G27)</f>
        <v>4950</v>
      </c>
      <c r="J27" s="20" t="n">
        <f aca="false">IF(OR(F27="",H27=""),"",F27*H27)</f>
        <v>3570</v>
      </c>
      <c r="K27" s="20" t="n">
        <f aca="false">IF(I27="","",I27-J27)</f>
        <v>1380</v>
      </c>
      <c r="L27" s="14" t="n">
        <f aca="false">IF(OR(I27="",I27=0),"",K27/I27)</f>
        <v>0.278787878787879</v>
      </c>
    </row>
    <row r="28" customFormat="false" ht="15" hidden="false" customHeight="false" outlineLevel="0" collapsed="false">
      <c r="A28" s="18" t="n">
        <v>46280</v>
      </c>
      <c r="B28" s="19" t="s">
        <v>43</v>
      </c>
      <c r="C28" s="19" t="s">
        <v>32</v>
      </c>
      <c r="D28" s="19" t="s">
        <v>48</v>
      </c>
      <c r="E28" s="20" t="str">
        <f aca="false">IF(D28="","",IFERROR(INDEX(Catálogos!$B$4:$B$43,MATCH(D28,Catálogos!$A$4:$A$43,0)),"Revisa producto"))</f>
        <v>Pintura</v>
      </c>
      <c r="F28" s="19" t="n">
        <v>1</v>
      </c>
      <c r="G28" s="21" t="n">
        <v>620</v>
      </c>
      <c r="H28" s="20" t="n">
        <f aca="false">IF(D28="","",IFERROR(INDEX(Catálogos!$D$4:$D$43,MATCH(D28,Catálogos!$A$4:$A$43,0)),0))</f>
        <v>548</v>
      </c>
      <c r="I28" s="20" t="n">
        <f aca="false">IF(OR(F28="",G28=""),"",F28*G28)</f>
        <v>620</v>
      </c>
      <c r="J28" s="20" t="n">
        <f aca="false">IF(OR(F28="",H28=""),"",F28*H28)</f>
        <v>548</v>
      </c>
      <c r="K28" s="20" t="n">
        <f aca="false">IF(I28="","",I28-J28)</f>
        <v>72</v>
      </c>
      <c r="L28" s="14" t="n">
        <f aca="false">IF(OR(I28="",I28=0),"",K28/I28)</f>
        <v>0.116129032258065</v>
      </c>
    </row>
    <row r="29" customFormat="false" ht="15" hidden="false" customHeight="false" outlineLevel="0" collapsed="false">
      <c r="A29" s="18" t="n">
        <v>46280</v>
      </c>
      <c r="B29" s="19" t="s">
        <v>43</v>
      </c>
      <c r="C29" s="19" t="s">
        <v>34</v>
      </c>
      <c r="D29" s="19" t="s">
        <v>48</v>
      </c>
      <c r="E29" s="20" t="str">
        <f aca="false">IF(D29="","",IFERROR(INDEX(Catálogos!$B$4:$B$43,MATCH(D29,Catálogos!$A$4:$A$43,0)),"Revisa producto"))</f>
        <v>Pintura</v>
      </c>
      <c r="F29" s="19" t="n">
        <v>1</v>
      </c>
      <c r="G29" s="21" t="n">
        <v>545.6</v>
      </c>
      <c r="H29" s="20" t="n">
        <f aca="false">IF(D29="","",IFERROR(INDEX(Catálogos!$D$4:$D$43,MATCH(D29,Catálogos!$A$4:$A$43,0)),0))</f>
        <v>548</v>
      </c>
      <c r="I29" s="20" t="n">
        <f aca="false">IF(OR(F29="",G29=""),"",F29*G29)</f>
        <v>545.6</v>
      </c>
      <c r="J29" s="20" t="n">
        <f aca="false">IF(OR(F29="",H29=""),"",F29*H29)</f>
        <v>548</v>
      </c>
      <c r="K29" s="20" t="n">
        <f aca="false">IF(I29="","",I29-J29)</f>
        <v>-2.39999999999998</v>
      </c>
      <c r="L29" s="14" t="n">
        <f aca="false">IF(OR(I29="",I29=0),"",K29/I29)</f>
        <v>-0.0043988269794721</v>
      </c>
    </row>
    <row r="30" customFormat="false" ht="15" hidden="false" customHeight="false" outlineLevel="0" collapsed="false">
      <c r="A30" s="18" t="n">
        <v>46281</v>
      </c>
      <c r="B30" s="19" t="s">
        <v>46</v>
      </c>
      <c r="C30" s="19" t="s">
        <v>31</v>
      </c>
      <c r="D30" s="19" t="s">
        <v>51</v>
      </c>
      <c r="E30" s="20" t="str">
        <f aca="false">IF(D30="","",IFERROR(INDEX(Catálogos!$B$4:$B$43,MATCH(D30,Catálogos!$A$4:$A$43,0)),"Revisa producto"))</f>
        <v>Herramienta</v>
      </c>
      <c r="F30" s="19" t="n">
        <v>2</v>
      </c>
      <c r="G30" s="21" t="n">
        <v>310</v>
      </c>
      <c r="H30" s="20" t="n">
        <f aca="false">IF(D30="","",IFERROR(INDEX(Catálogos!$D$4:$D$43,MATCH(D30,Catálogos!$A$4:$A$43,0)),0))</f>
        <v>221</v>
      </c>
      <c r="I30" s="20" t="n">
        <f aca="false">IF(OR(F30="",G30=""),"",F30*G30)</f>
        <v>620</v>
      </c>
      <c r="J30" s="20" t="n">
        <f aca="false">IF(OR(F30="",H30=""),"",F30*H30)</f>
        <v>442</v>
      </c>
      <c r="K30" s="20" t="n">
        <f aca="false">IF(I30="","",I30-J30)</f>
        <v>178</v>
      </c>
      <c r="L30" s="14" t="n">
        <f aca="false">IF(OR(I30="",I30=0),"",K30/I30)</f>
        <v>0.287096774193548</v>
      </c>
    </row>
    <row r="31" customFormat="false" ht="15" hidden="false" customHeight="false" outlineLevel="0" collapsed="false">
      <c r="A31" s="18" t="n">
        <v>46281</v>
      </c>
      <c r="B31" s="19" t="s">
        <v>46</v>
      </c>
      <c r="C31" s="19" t="s">
        <v>32</v>
      </c>
      <c r="D31" s="19" t="s">
        <v>49</v>
      </c>
      <c r="E31" s="20" t="str">
        <f aca="false">IF(D31="","",IFERROR(INDEX(Catálogos!$B$4:$B$43,MATCH(D31,Catálogos!$A$4:$A$43,0)),"Revisa producto"))</f>
        <v>Pintura</v>
      </c>
      <c r="F31" s="19" t="n">
        <v>2</v>
      </c>
      <c r="G31" s="21" t="n">
        <v>1415.5</v>
      </c>
      <c r="H31" s="20" t="n">
        <f aca="false">IF(D31="","",IFERROR(INDEX(Catálogos!$D$4:$D$43,MATCH(D31,Catálogos!$A$4:$A$43,0)),0))</f>
        <v>1305</v>
      </c>
      <c r="I31" s="20" t="n">
        <f aca="false">IF(OR(F31="",G31=""),"",F31*G31)</f>
        <v>2831</v>
      </c>
      <c r="J31" s="20" t="n">
        <f aca="false">IF(OR(F31="",H31=""),"",F31*H31)</f>
        <v>2610</v>
      </c>
      <c r="K31" s="20" t="n">
        <f aca="false">IF(I31="","",I31-J31)</f>
        <v>221</v>
      </c>
      <c r="L31" s="14" t="n">
        <f aca="false">IF(OR(I31="",I31=0),"",K31/I31)</f>
        <v>0.078064288237372</v>
      </c>
    </row>
    <row r="32" customFormat="false" ht="15" hidden="false" customHeight="false" outlineLevel="0" collapsed="false">
      <c r="A32" s="18" t="n">
        <v>46282</v>
      </c>
      <c r="B32" s="19" t="s">
        <v>46</v>
      </c>
      <c r="C32" s="19" t="s">
        <v>34</v>
      </c>
      <c r="D32" s="19" t="s">
        <v>54</v>
      </c>
      <c r="E32" s="20" t="str">
        <f aca="false">IF(D32="","",IFERROR(INDEX(Catálogos!$B$4:$B$43,MATCH(D32,Catálogos!$A$4:$A$43,0)),"Revisa producto"))</f>
        <v>Ferretería general</v>
      </c>
      <c r="F32" s="19" t="n">
        <v>5</v>
      </c>
      <c r="G32" s="21" t="n">
        <v>38</v>
      </c>
      <c r="H32" s="20" t="n">
        <f aca="false">IF(D32="","",IFERROR(INDEX(Catálogos!$D$4:$D$43,MATCH(D32,Catálogos!$A$4:$A$43,0)),0))</f>
        <v>28</v>
      </c>
      <c r="I32" s="20" t="n">
        <f aca="false">IF(OR(F32="",G32=""),"",F32*G32)</f>
        <v>190</v>
      </c>
      <c r="J32" s="20" t="n">
        <f aca="false">IF(OR(F32="",H32=""),"",F32*H32)</f>
        <v>140</v>
      </c>
      <c r="K32" s="20" t="n">
        <f aca="false">IF(I32="","",I32-J32)</f>
        <v>50</v>
      </c>
      <c r="L32" s="14" t="n">
        <f aca="false">IF(OR(I32="",I32=0),"",K32/I32)</f>
        <v>0.263157894736842</v>
      </c>
    </row>
    <row r="33" customFormat="false" ht="15" hidden="false" customHeight="false" outlineLevel="0" collapsed="false">
      <c r="A33" s="18" t="n">
        <v>46282</v>
      </c>
      <c r="B33" s="19" t="s">
        <v>46</v>
      </c>
      <c r="C33" s="19" t="s">
        <v>34</v>
      </c>
      <c r="D33" s="19" t="s">
        <v>56</v>
      </c>
      <c r="E33" s="20" t="str">
        <f aca="false">IF(D33="","",IFERROR(INDEX(Catálogos!$B$4:$B$43,MATCH(D33,Catálogos!$A$4:$A$43,0)),"Revisa producto"))</f>
        <v>Plomería</v>
      </c>
      <c r="F33" s="19" t="n">
        <v>1</v>
      </c>
      <c r="G33" s="21" t="n">
        <v>125.4</v>
      </c>
      <c r="H33" s="20" t="n">
        <f aca="false">IF(D33="","",IFERROR(INDEX(Catálogos!$D$4:$D$43,MATCH(D33,Catálogos!$A$4:$A$43,0)),0))</f>
        <v>113</v>
      </c>
      <c r="I33" s="20" t="n">
        <f aca="false">IF(OR(F33="",G33=""),"",F33*G33)</f>
        <v>125.4</v>
      </c>
      <c r="J33" s="20" t="n">
        <f aca="false">IF(OR(F33="",H33=""),"",F33*H33)</f>
        <v>113</v>
      </c>
      <c r="K33" s="20" t="n">
        <f aca="false">IF(I33="","",I33-J33)</f>
        <v>12.4</v>
      </c>
      <c r="L33" s="14" t="n">
        <f aca="false">IF(OR(I33="",I33=0),"",K33/I33)</f>
        <v>0.0988835725677831</v>
      </c>
    </row>
    <row r="34" customFormat="false" ht="15" hidden="false" customHeight="false" outlineLevel="0" collapsed="false">
      <c r="A34" s="18" t="n">
        <v>46283</v>
      </c>
      <c r="B34" s="19" t="s">
        <v>43</v>
      </c>
      <c r="C34" s="19" t="s">
        <v>34</v>
      </c>
      <c r="D34" s="19" t="s">
        <v>47</v>
      </c>
      <c r="E34" s="20" t="str">
        <f aca="false">IF(D34="","",IFERROR(INDEX(Catálogos!$B$4:$B$43,MATCH(D34,Catálogos!$A$4:$A$43,0)),"Revisa producto"))</f>
        <v>Materiales</v>
      </c>
      <c r="F34" s="19" t="n">
        <v>1</v>
      </c>
      <c r="G34" s="21" t="n">
        <v>245</v>
      </c>
      <c r="H34" s="20" t="n">
        <f aca="false">IF(D34="","",IFERROR(INDEX(Catálogos!$D$4:$D$43,MATCH(D34,Catálogos!$A$4:$A$43,0)),0))</f>
        <v>198</v>
      </c>
      <c r="I34" s="20" t="n">
        <f aca="false">IF(OR(F34="",G34=""),"",F34*G34)</f>
        <v>245</v>
      </c>
      <c r="J34" s="20" t="n">
        <f aca="false">IF(OR(F34="",H34=""),"",F34*H34)</f>
        <v>198</v>
      </c>
      <c r="K34" s="20" t="n">
        <f aca="false">IF(I34="","",I34-J34)</f>
        <v>47</v>
      </c>
      <c r="L34" s="14" t="n">
        <f aca="false">IF(OR(I34="",I34=0),"",K34/I34)</f>
        <v>0.191836734693878</v>
      </c>
    </row>
    <row r="35" customFormat="false" ht="15" hidden="false" customHeight="false" outlineLevel="0" collapsed="false">
      <c r="A35" s="18" t="n">
        <v>46283</v>
      </c>
      <c r="B35" s="19" t="s">
        <v>43</v>
      </c>
      <c r="C35" s="19" t="s">
        <v>31</v>
      </c>
      <c r="D35" s="19" t="s">
        <v>49</v>
      </c>
      <c r="E35" s="20" t="str">
        <f aca="false">IF(D35="","",IFERROR(INDEX(Catálogos!$B$4:$B$43,MATCH(D35,Catálogos!$A$4:$A$43,0)),"Revisa producto"))</f>
        <v>Pintura</v>
      </c>
      <c r="F35" s="19" t="n">
        <v>2</v>
      </c>
      <c r="G35" s="21" t="n">
        <v>1490</v>
      </c>
      <c r="H35" s="20" t="n">
        <f aca="false">IF(D35="","",IFERROR(INDEX(Catálogos!$D$4:$D$43,MATCH(D35,Catálogos!$A$4:$A$43,0)),0))</f>
        <v>1305</v>
      </c>
      <c r="I35" s="20" t="n">
        <f aca="false">IF(OR(F35="",G35=""),"",F35*G35)</f>
        <v>2980</v>
      </c>
      <c r="J35" s="20" t="n">
        <f aca="false">IF(OR(F35="",H35=""),"",F35*H35)</f>
        <v>2610</v>
      </c>
      <c r="K35" s="20" t="n">
        <f aca="false">IF(I35="","",I35-J35)</f>
        <v>370</v>
      </c>
      <c r="L35" s="14" t="n">
        <f aca="false">IF(OR(I35="",I35=0),"",K35/I35)</f>
        <v>0.124161073825503</v>
      </c>
    </row>
    <row r="36" customFormat="false" ht="15" hidden="false" customHeight="false" outlineLevel="0" collapsed="false">
      <c r="A36" s="18" t="n">
        <v>46284</v>
      </c>
      <c r="B36" s="19" t="s">
        <v>43</v>
      </c>
      <c r="C36" s="19" t="s">
        <v>33</v>
      </c>
      <c r="D36" s="19" t="s">
        <v>47</v>
      </c>
      <c r="E36" s="20" t="str">
        <f aca="false">IF(D36="","",IFERROR(INDEX(Catálogos!$B$4:$B$43,MATCH(D36,Catálogos!$A$4:$A$43,0)),"Revisa producto"))</f>
        <v>Materiales</v>
      </c>
      <c r="F36" s="19" t="n">
        <v>10</v>
      </c>
      <c r="G36" s="21" t="n">
        <v>245</v>
      </c>
      <c r="H36" s="20" t="n">
        <f aca="false">IF(D36="","",IFERROR(INDEX(Catálogos!$D$4:$D$43,MATCH(D36,Catálogos!$A$4:$A$43,0)),0))</f>
        <v>198</v>
      </c>
      <c r="I36" s="20" t="n">
        <f aca="false">IF(OR(F36="",G36=""),"",F36*G36)</f>
        <v>2450</v>
      </c>
      <c r="J36" s="20" t="n">
        <f aca="false">IF(OR(F36="",H36=""),"",F36*H36)</f>
        <v>1980</v>
      </c>
      <c r="K36" s="20" t="n">
        <f aca="false">IF(I36="","",I36-J36)</f>
        <v>470</v>
      </c>
      <c r="L36" s="14" t="n">
        <f aca="false">IF(OR(I36="",I36=0),"",K36/I36)</f>
        <v>0.191836734693878</v>
      </c>
    </row>
    <row r="37" customFormat="false" ht="15" hidden="false" customHeight="false" outlineLevel="0" collapsed="false">
      <c r="A37" s="18" t="n">
        <v>46284</v>
      </c>
      <c r="B37" s="19" t="s">
        <v>43</v>
      </c>
      <c r="C37" s="19" t="s">
        <v>34</v>
      </c>
      <c r="D37" s="19" t="s">
        <v>51</v>
      </c>
      <c r="E37" s="20" t="str">
        <f aca="false">IF(D37="","",IFERROR(INDEX(Catálogos!$B$4:$B$43,MATCH(D37,Catálogos!$A$4:$A$43,0)),"Revisa producto"))</f>
        <v>Herramienta</v>
      </c>
      <c r="F37" s="19" t="n">
        <v>1</v>
      </c>
      <c r="G37" s="21" t="n">
        <v>310</v>
      </c>
      <c r="H37" s="20" t="n">
        <f aca="false">IF(D37="","",IFERROR(INDEX(Catálogos!$D$4:$D$43,MATCH(D37,Catálogos!$A$4:$A$43,0)),0))</f>
        <v>221</v>
      </c>
      <c r="I37" s="20" t="n">
        <f aca="false">IF(OR(F37="",G37=""),"",F37*G37)</f>
        <v>310</v>
      </c>
      <c r="J37" s="20" t="n">
        <f aca="false">IF(OR(F37="",H37=""),"",F37*H37)</f>
        <v>221</v>
      </c>
      <c r="K37" s="20" t="n">
        <f aca="false">IF(I37="","",I37-J37)</f>
        <v>89</v>
      </c>
      <c r="L37" s="14" t="n">
        <f aca="false">IF(OR(I37="",I37=0),"",K37/I37)</f>
        <v>0.287096774193548</v>
      </c>
    </row>
    <row r="38" customFormat="false" ht="15" hidden="false" customHeight="false" outlineLevel="0" collapsed="false">
      <c r="A38" s="18" t="n">
        <v>46286</v>
      </c>
      <c r="B38" s="19" t="s">
        <v>46</v>
      </c>
      <c r="C38" s="19" t="s">
        <v>33</v>
      </c>
      <c r="D38" s="19" t="s">
        <v>49</v>
      </c>
      <c r="E38" s="20" t="str">
        <f aca="false">IF(D38="","",IFERROR(INDEX(Catálogos!$B$4:$B$43,MATCH(D38,Catálogos!$A$4:$A$43,0)),"Revisa producto"))</f>
        <v>Pintura</v>
      </c>
      <c r="F38" s="19" t="n">
        <v>2</v>
      </c>
      <c r="G38" s="21" t="n">
        <v>1311.2</v>
      </c>
      <c r="H38" s="20" t="n">
        <f aca="false">IF(D38="","",IFERROR(INDEX(Catálogos!$D$4:$D$43,MATCH(D38,Catálogos!$A$4:$A$43,0)),0))</f>
        <v>1305</v>
      </c>
      <c r="I38" s="20" t="n">
        <f aca="false">IF(OR(F38="",G38=""),"",F38*G38)</f>
        <v>2622.4</v>
      </c>
      <c r="J38" s="20" t="n">
        <f aca="false">IF(OR(F38="",H38=""),"",F38*H38)</f>
        <v>2610</v>
      </c>
      <c r="K38" s="20" t="n">
        <f aca="false">IF(I38="","",I38-J38)</f>
        <v>12.4000000000001</v>
      </c>
      <c r="L38" s="14" t="n">
        <f aca="false">IF(OR(I38="",I38=0),"",K38/I38)</f>
        <v>0.00472849298352658</v>
      </c>
    </row>
    <row r="39" customFormat="false" ht="15" hidden="false" customHeight="false" outlineLevel="0" collapsed="false">
      <c r="A39" s="18" t="n">
        <v>46286</v>
      </c>
      <c r="B39" s="19" t="s">
        <v>46</v>
      </c>
      <c r="C39" s="19" t="s">
        <v>34</v>
      </c>
      <c r="D39" s="19" t="s">
        <v>55</v>
      </c>
      <c r="E39" s="20" t="str">
        <f aca="false">IF(D39="","",IFERROR(INDEX(Catálogos!$B$4:$B$43,MATCH(D39,Catálogos!$A$4:$A$43,0)),"Revisa producto"))</f>
        <v>Plomería</v>
      </c>
      <c r="F39" s="19" t="n">
        <v>1</v>
      </c>
      <c r="G39" s="21" t="n">
        <v>780</v>
      </c>
      <c r="H39" s="20" t="n">
        <f aca="false">IF(D39="","",IFERROR(INDEX(Catálogos!$D$4:$D$43,MATCH(D39,Catálogos!$A$4:$A$43,0)),0))</f>
        <v>655</v>
      </c>
      <c r="I39" s="20" t="n">
        <f aca="false">IF(OR(F39="",G39=""),"",F39*G39)</f>
        <v>780</v>
      </c>
      <c r="J39" s="20" t="n">
        <f aca="false">IF(OR(F39="",H39=""),"",F39*H39)</f>
        <v>655</v>
      </c>
      <c r="K39" s="20" t="n">
        <f aca="false">IF(I39="","",I39-J39)</f>
        <v>125</v>
      </c>
      <c r="L39" s="14" t="n">
        <f aca="false">IF(OR(I39="",I39=0),"",K39/I39)</f>
        <v>0.16025641025641</v>
      </c>
    </row>
    <row r="40" customFormat="false" ht="15" hidden="false" customHeight="false" outlineLevel="0" collapsed="false">
      <c r="A40" s="18" t="n">
        <v>46287</v>
      </c>
      <c r="B40" s="19" t="s">
        <v>43</v>
      </c>
      <c r="C40" s="19" t="s">
        <v>32</v>
      </c>
      <c r="D40" s="19" t="s">
        <v>55</v>
      </c>
      <c r="E40" s="20" t="str">
        <f aca="false">IF(D40="","",IFERROR(INDEX(Catálogos!$B$4:$B$43,MATCH(D40,Catálogos!$A$4:$A$43,0)),"Revisa producto"))</f>
        <v>Plomería</v>
      </c>
      <c r="F40" s="19" t="n">
        <v>2</v>
      </c>
      <c r="G40" s="21" t="n">
        <v>741</v>
      </c>
      <c r="H40" s="20" t="n">
        <f aca="false">IF(D40="","",IFERROR(INDEX(Catálogos!$D$4:$D$43,MATCH(D40,Catálogos!$A$4:$A$43,0)),0))</f>
        <v>655</v>
      </c>
      <c r="I40" s="20" t="n">
        <f aca="false">IF(OR(F40="",G40=""),"",F40*G40)</f>
        <v>1482</v>
      </c>
      <c r="J40" s="20" t="n">
        <f aca="false">IF(OR(F40="",H40=""),"",F40*H40)</f>
        <v>1310</v>
      </c>
      <c r="K40" s="20" t="n">
        <f aca="false">IF(I40="","",I40-J40)</f>
        <v>172</v>
      </c>
      <c r="L40" s="14" t="n">
        <f aca="false">IF(OR(I40="",I40=0),"",K40/I40)</f>
        <v>0.116059379217274</v>
      </c>
    </row>
    <row r="41" customFormat="false" ht="15" hidden="false" customHeight="false" outlineLevel="0" collapsed="false">
      <c r="A41" s="18" t="n">
        <v>46287</v>
      </c>
      <c r="B41" s="19" t="s">
        <v>46</v>
      </c>
      <c r="C41" s="19" t="s">
        <v>34</v>
      </c>
      <c r="D41" s="19" t="s">
        <v>50</v>
      </c>
      <c r="E41" s="20" t="str">
        <f aca="false">IF(D41="","",IFERROR(INDEX(Catálogos!$B$4:$B$43,MATCH(D41,Catálogos!$A$4:$A$43,0)),"Revisa producto"))</f>
        <v>Materiales</v>
      </c>
      <c r="F41" s="19" t="n">
        <v>20</v>
      </c>
      <c r="G41" s="21" t="n">
        <v>189</v>
      </c>
      <c r="H41" s="20" t="n">
        <f aca="false">IF(D41="","",IFERROR(INDEX(Catálogos!$D$4:$D$43,MATCH(D41,Catálogos!$A$4:$A$43,0)),0))</f>
        <v>156</v>
      </c>
      <c r="I41" s="20" t="n">
        <f aca="false">IF(OR(F41="",G41=""),"",F41*G41)</f>
        <v>3780</v>
      </c>
      <c r="J41" s="20" t="n">
        <f aca="false">IF(OR(F41="",H41=""),"",F41*H41)</f>
        <v>3120</v>
      </c>
      <c r="K41" s="20" t="n">
        <f aca="false">IF(I41="","",I41-J41)</f>
        <v>660</v>
      </c>
      <c r="L41" s="14" t="n">
        <f aca="false">IF(OR(I41="",I41=0),"",K41/I41)</f>
        <v>0.174603174603175</v>
      </c>
    </row>
    <row r="42" customFormat="false" ht="15" hidden="false" customHeight="false" outlineLevel="0" collapsed="false">
      <c r="A42" s="18" t="n">
        <v>46288</v>
      </c>
      <c r="B42" s="19" t="s">
        <v>43</v>
      </c>
      <c r="C42" s="19" t="s">
        <v>32</v>
      </c>
      <c r="D42" s="19" t="s">
        <v>54</v>
      </c>
      <c r="E42" s="20" t="str">
        <f aca="false">IF(D42="","",IFERROR(INDEX(Catálogos!$B$4:$B$43,MATCH(D42,Catálogos!$A$4:$A$43,0)),"Revisa producto"))</f>
        <v>Ferretería general</v>
      </c>
      <c r="F42" s="19" t="n">
        <v>10</v>
      </c>
      <c r="G42" s="21" t="n">
        <v>38</v>
      </c>
      <c r="H42" s="20" t="n">
        <f aca="false">IF(D42="","",IFERROR(INDEX(Catálogos!$D$4:$D$43,MATCH(D42,Catálogos!$A$4:$A$43,0)),0))</f>
        <v>28</v>
      </c>
      <c r="I42" s="20" t="n">
        <f aca="false">IF(OR(F42="",G42=""),"",F42*G42)</f>
        <v>380</v>
      </c>
      <c r="J42" s="20" t="n">
        <f aca="false">IF(OR(F42="",H42=""),"",F42*H42)</f>
        <v>280</v>
      </c>
      <c r="K42" s="20" t="n">
        <f aca="false">IF(I42="","",I42-J42)</f>
        <v>100</v>
      </c>
      <c r="L42" s="14" t="n">
        <f aca="false">IF(OR(I42="",I42=0),"",K42/I42)</f>
        <v>0.263157894736842</v>
      </c>
    </row>
    <row r="43" customFormat="false" ht="15" hidden="false" customHeight="false" outlineLevel="0" collapsed="false">
      <c r="A43" s="18" t="n">
        <v>46288</v>
      </c>
      <c r="B43" s="19" t="s">
        <v>43</v>
      </c>
      <c r="C43" s="19" t="s">
        <v>33</v>
      </c>
      <c r="D43" s="19" t="s">
        <v>45</v>
      </c>
      <c r="E43" s="20" t="str">
        <f aca="false">IF(D43="","",IFERROR(INDEX(Catálogos!$B$4:$B$43,MATCH(D43,Catálogos!$A$4:$A$43,0)),"Revisa producto"))</f>
        <v>Herramienta</v>
      </c>
      <c r="F43" s="19" t="n">
        <v>1</v>
      </c>
      <c r="G43" s="21" t="n">
        <v>1650</v>
      </c>
      <c r="H43" s="20" t="n">
        <f aca="false">IF(D43="","",IFERROR(INDEX(Catálogos!$D$4:$D$43,MATCH(D43,Catálogos!$A$4:$A$43,0)),0))</f>
        <v>1190</v>
      </c>
      <c r="I43" s="20" t="n">
        <f aca="false">IF(OR(F43="",G43=""),"",F43*G43)</f>
        <v>1650</v>
      </c>
      <c r="J43" s="20" t="n">
        <f aca="false">IF(OR(F43="",H43=""),"",F43*H43)</f>
        <v>1190</v>
      </c>
      <c r="K43" s="20" t="n">
        <f aca="false">IF(I43="","",I43-J43)</f>
        <v>460</v>
      </c>
      <c r="L43" s="14" t="n">
        <f aca="false">IF(OR(I43="",I43=0),"",K43/I43)</f>
        <v>0.278787878787879</v>
      </c>
    </row>
    <row r="44" customFormat="false" ht="15" hidden="false" customHeight="false" outlineLevel="0" collapsed="false">
      <c r="A44" s="18" t="n">
        <v>46289</v>
      </c>
      <c r="B44" s="19" t="s">
        <v>46</v>
      </c>
      <c r="C44" s="19" t="s">
        <v>33</v>
      </c>
      <c r="D44" s="19" t="s">
        <v>53</v>
      </c>
      <c r="E44" s="20" t="str">
        <f aca="false">IF(D44="","",IFERROR(INDEX(Catálogos!$B$4:$B$43,MATCH(D44,Catálogos!$A$4:$A$43,0)),"Revisa producto"))</f>
        <v>Ferretería general</v>
      </c>
      <c r="F44" s="19" t="n">
        <v>20</v>
      </c>
      <c r="G44" s="21" t="n">
        <v>95</v>
      </c>
      <c r="H44" s="20" t="n">
        <f aca="false">IF(D44="","",IFERROR(INDEX(Catálogos!$D$4:$D$43,MATCH(D44,Catálogos!$A$4:$A$43,0)),0))</f>
        <v>70</v>
      </c>
      <c r="I44" s="20" t="n">
        <f aca="false">IF(OR(F44="",G44=""),"",F44*G44)</f>
        <v>1900</v>
      </c>
      <c r="J44" s="20" t="n">
        <f aca="false">IF(OR(F44="",H44=""),"",F44*H44)</f>
        <v>1400</v>
      </c>
      <c r="K44" s="20" t="n">
        <f aca="false">IF(I44="","",I44-J44)</f>
        <v>500</v>
      </c>
      <c r="L44" s="14" t="n">
        <f aca="false">IF(OR(I44="",I44=0),"",K44/I44)</f>
        <v>0.263157894736842</v>
      </c>
    </row>
    <row r="45" customFormat="false" ht="15" hidden="false" customHeight="false" outlineLevel="0" collapsed="false">
      <c r="A45" s="18" t="n">
        <v>46289</v>
      </c>
      <c r="B45" s="19" t="s">
        <v>46</v>
      </c>
      <c r="C45" s="19" t="s">
        <v>32</v>
      </c>
      <c r="D45" s="19" t="s">
        <v>49</v>
      </c>
      <c r="E45" s="20" t="str">
        <f aca="false">IF(D45="","",IFERROR(INDEX(Catálogos!$B$4:$B$43,MATCH(D45,Catálogos!$A$4:$A$43,0)),"Revisa producto"))</f>
        <v>Pintura</v>
      </c>
      <c r="F45" s="19" t="n">
        <v>1</v>
      </c>
      <c r="G45" s="21" t="n">
        <v>1490</v>
      </c>
      <c r="H45" s="20" t="n">
        <f aca="false">IF(D45="","",IFERROR(INDEX(Catálogos!$D$4:$D$43,MATCH(D45,Catálogos!$A$4:$A$43,0)),0))</f>
        <v>1305</v>
      </c>
      <c r="I45" s="20" t="n">
        <f aca="false">IF(OR(F45="",G45=""),"",F45*G45)</f>
        <v>1490</v>
      </c>
      <c r="J45" s="20" t="n">
        <f aca="false">IF(OR(F45="",H45=""),"",F45*H45)</f>
        <v>1305</v>
      </c>
      <c r="K45" s="20" t="n">
        <f aca="false">IF(I45="","",I45-J45)</f>
        <v>185</v>
      </c>
      <c r="L45" s="14" t="n">
        <f aca="false">IF(OR(I45="",I45=0),"",K45/I45)</f>
        <v>0.124161073825503</v>
      </c>
    </row>
    <row r="46" customFormat="false" ht="15" hidden="false" customHeight="false" outlineLevel="0" collapsed="false">
      <c r="A46" s="18" t="n">
        <v>46290</v>
      </c>
      <c r="B46" s="19" t="s">
        <v>46</v>
      </c>
      <c r="C46" s="19" t="s">
        <v>32</v>
      </c>
      <c r="D46" s="19" t="s">
        <v>51</v>
      </c>
      <c r="E46" s="20" t="str">
        <f aca="false">IF(D46="","",IFERROR(INDEX(Catálogos!$B$4:$B$43,MATCH(D46,Catálogos!$A$4:$A$43,0)),"Revisa producto"))</f>
        <v>Herramienta</v>
      </c>
      <c r="F46" s="19" t="n">
        <v>1</v>
      </c>
      <c r="G46" s="21" t="n">
        <v>310</v>
      </c>
      <c r="H46" s="20" t="n">
        <f aca="false">IF(D46="","",IFERROR(INDEX(Catálogos!$D$4:$D$43,MATCH(D46,Catálogos!$A$4:$A$43,0)),0))</f>
        <v>221</v>
      </c>
      <c r="I46" s="20" t="n">
        <f aca="false">IF(OR(F46="",G46=""),"",F46*G46)</f>
        <v>310</v>
      </c>
      <c r="J46" s="20" t="n">
        <f aca="false">IF(OR(F46="",H46=""),"",F46*H46)</f>
        <v>221</v>
      </c>
      <c r="K46" s="20" t="n">
        <f aca="false">IF(I46="","",I46-J46)</f>
        <v>89</v>
      </c>
      <c r="L46" s="14" t="n">
        <f aca="false">IF(OR(I46="",I46=0),"",K46/I46)</f>
        <v>0.287096774193548</v>
      </c>
    </row>
    <row r="47" customFormat="false" ht="15" hidden="false" customHeight="false" outlineLevel="0" collapsed="false">
      <c r="A47" s="18" t="n">
        <v>46290</v>
      </c>
      <c r="B47" s="19" t="s">
        <v>46</v>
      </c>
      <c r="C47" s="19" t="s">
        <v>31</v>
      </c>
      <c r="D47" s="19" t="s">
        <v>48</v>
      </c>
      <c r="E47" s="20" t="str">
        <f aca="false">IF(D47="","",IFERROR(INDEX(Catálogos!$B$4:$B$43,MATCH(D47,Catálogos!$A$4:$A$43,0)),"Revisa producto"))</f>
        <v>Pintura</v>
      </c>
      <c r="F47" s="19" t="n">
        <v>3</v>
      </c>
      <c r="G47" s="21" t="n">
        <v>570.4</v>
      </c>
      <c r="H47" s="20" t="n">
        <f aca="false">IF(D47="","",IFERROR(INDEX(Catálogos!$D$4:$D$43,MATCH(D47,Catálogos!$A$4:$A$43,0)),0))</f>
        <v>548</v>
      </c>
      <c r="I47" s="20" t="n">
        <f aca="false">IF(OR(F47="",G47=""),"",F47*G47)</f>
        <v>1711.2</v>
      </c>
      <c r="J47" s="20" t="n">
        <f aca="false">IF(OR(F47="",H47=""),"",F47*H47)</f>
        <v>1644</v>
      </c>
      <c r="K47" s="20" t="n">
        <f aca="false">IF(I47="","",I47-J47)</f>
        <v>67.1999999999998</v>
      </c>
      <c r="L47" s="14" t="n">
        <f aca="false">IF(OR(I47="",I47=0),"",K47/I47)</f>
        <v>0.0392706872370265</v>
      </c>
    </row>
    <row r="48" customFormat="false" ht="15" hidden="false" customHeight="false" outlineLevel="0" collapsed="false">
      <c r="A48" s="18" t="n">
        <v>46291</v>
      </c>
      <c r="B48" s="19" t="s">
        <v>46</v>
      </c>
      <c r="C48" s="19" t="s">
        <v>32</v>
      </c>
      <c r="D48" s="19" t="s">
        <v>47</v>
      </c>
      <c r="E48" s="20" t="str">
        <f aca="false">IF(D48="","",IFERROR(INDEX(Catálogos!$B$4:$B$43,MATCH(D48,Catálogos!$A$4:$A$43,0)),"Revisa producto"))</f>
        <v>Materiales</v>
      </c>
      <c r="F48" s="19" t="n">
        <v>5</v>
      </c>
      <c r="G48" s="21" t="n">
        <v>245</v>
      </c>
      <c r="H48" s="20" t="n">
        <f aca="false">IF(D48="","",IFERROR(INDEX(Catálogos!$D$4:$D$43,MATCH(D48,Catálogos!$A$4:$A$43,0)),0))</f>
        <v>198</v>
      </c>
      <c r="I48" s="20" t="n">
        <f aca="false">IF(OR(F48="",G48=""),"",F48*G48)</f>
        <v>1225</v>
      </c>
      <c r="J48" s="20" t="n">
        <f aca="false">IF(OR(F48="",H48=""),"",F48*H48)</f>
        <v>990</v>
      </c>
      <c r="K48" s="20" t="n">
        <f aca="false">IF(I48="","",I48-J48)</f>
        <v>235</v>
      </c>
      <c r="L48" s="14" t="n">
        <f aca="false">IF(OR(I48="",I48=0),"",K48/I48)</f>
        <v>0.191836734693878</v>
      </c>
    </row>
    <row r="49" customFormat="false" ht="15" hidden="false" customHeight="false" outlineLevel="0" collapsed="false">
      <c r="A49" s="18" t="n">
        <v>46291</v>
      </c>
      <c r="B49" s="19" t="s">
        <v>46</v>
      </c>
      <c r="C49" s="19" t="s">
        <v>33</v>
      </c>
      <c r="D49" s="19" t="s">
        <v>54</v>
      </c>
      <c r="E49" s="20" t="str">
        <f aca="false">IF(D49="","",IFERROR(INDEX(Catálogos!$B$4:$B$43,MATCH(D49,Catálogos!$A$4:$A$43,0)),"Revisa producto"))</f>
        <v>Ferretería general</v>
      </c>
      <c r="F49" s="19" t="n">
        <v>5</v>
      </c>
      <c r="G49" s="21" t="n">
        <v>38</v>
      </c>
      <c r="H49" s="20" t="n">
        <f aca="false">IF(D49="","",IFERROR(INDEX(Catálogos!$D$4:$D$43,MATCH(D49,Catálogos!$A$4:$A$43,0)),0))</f>
        <v>28</v>
      </c>
      <c r="I49" s="20" t="n">
        <f aca="false">IF(OR(F49="",G49=""),"",F49*G49)</f>
        <v>190</v>
      </c>
      <c r="J49" s="20" t="n">
        <f aca="false">IF(OR(F49="",H49=""),"",F49*H49)</f>
        <v>140</v>
      </c>
      <c r="K49" s="20" t="n">
        <f aca="false">IF(I49="","",I49-J49)</f>
        <v>50</v>
      </c>
      <c r="L49" s="14" t="n">
        <f aca="false">IF(OR(I49="",I49=0),"",K49/I49)</f>
        <v>0.263157894736842</v>
      </c>
    </row>
    <row r="50" customFormat="false" ht="15" hidden="false" customHeight="false" outlineLevel="0" collapsed="false">
      <c r="A50" s="18" t="n">
        <v>46293</v>
      </c>
      <c r="B50" s="19" t="s">
        <v>43</v>
      </c>
      <c r="C50" s="19" t="s">
        <v>34</v>
      </c>
      <c r="D50" s="19" t="s">
        <v>50</v>
      </c>
      <c r="E50" s="20" t="str">
        <f aca="false">IF(D50="","",IFERROR(INDEX(Catálogos!$B$4:$B$43,MATCH(D50,Catálogos!$A$4:$A$43,0)),"Revisa producto"))</f>
        <v>Materiales</v>
      </c>
      <c r="F50" s="19" t="n">
        <v>1</v>
      </c>
      <c r="G50" s="21" t="n">
        <v>189</v>
      </c>
      <c r="H50" s="20" t="n">
        <f aca="false">IF(D50="","",IFERROR(INDEX(Catálogos!$D$4:$D$43,MATCH(D50,Catálogos!$A$4:$A$43,0)),0))</f>
        <v>156</v>
      </c>
      <c r="I50" s="20" t="n">
        <f aca="false">IF(OR(F50="",G50=""),"",F50*G50)</f>
        <v>189</v>
      </c>
      <c r="J50" s="20" t="n">
        <f aca="false">IF(OR(F50="",H50=""),"",F50*H50)</f>
        <v>156</v>
      </c>
      <c r="K50" s="20" t="n">
        <f aca="false">IF(I50="","",I50-J50)</f>
        <v>33</v>
      </c>
      <c r="L50" s="14" t="n">
        <f aca="false">IF(OR(I50="",I50=0),"",K50/I50)</f>
        <v>0.174603174603175</v>
      </c>
    </row>
    <row r="51" customFormat="false" ht="15" hidden="false" customHeight="false" outlineLevel="0" collapsed="false">
      <c r="A51" s="18" t="n">
        <v>46293</v>
      </c>
      <c r="B51" s="19" t="s">
        <v>46</v>
      </c>
      <c r="C51" s="19" t="s">
        <v>31</v>
      </c>
      <c r="D51" s="19" t="s">
        <v>48</v>
      </c>
      <c r="E51" s="20" t="str">
        <f aca="false">IF(D51="","",IFERROR(INDEX(Catálogos!$B$4:$B$43,MATCH(D51,Catálogos!$A$4:$A$43,0)),"Revisa producto"))</f>
        <v>Pintura</v>
      </c>
      <c r="F51" s="19" t="n">
        <v>1</v>
      </c>
      <c r="G51" s="21" t="n">
        <v>620</v>
      </c>
      <c r="H51" s="20" t="n">
        <f aca="false">IF(D51="","",IFERROR(INDEX(Catálogos!$D$4:$D$43,MATCH(D51,Catálogos!$A$4:$A$43,0)),0))</f>
        <v>548</v>
      </c>
      <c r="I51" s="20" t="n">
        <f aca="false">IF(OR(F51="",G51=""),"",F51*G51)</f>
        <v>620</v>
      </c>
      <c r="J51" s="20" t="n">
        <f aca="false">IF(OR(F51="",H51=""),"",F51*H51)</f>
        <v>548</v>
      </c>
      <c r="K51" s="20" t="n">
        <f aca="false">IF(I51="","",I51-J51)</f>
        <v>72</v>
      </c>
      <c r="L51" s="14" t="n">
        <f aca="false">IF(OR(I51="",I51=0),"",K51/I51)</f>
        <v>0.116129032258065</v>
      </c>
    </row>
    <row r="52" customFormat="false" ht="15" hidden="false" customHeight="false" outlineLevel="0" collapsed="false">
      <c r="A52" s="18" t="n">
        <v>46294</v>
      </c>
      <c r="B52" s="19" t="s">
        <v>43</v>
      </c>
      <c r="C52" s="19" t="s">
        <v>34</v>
      </c>
      <c r="D52" s="19" t="s">
        <v>55</v>
      </c>
      <c r="E52" s="20" t="str">
        <f aca="false">IF(D52="","",IFERROR(INDEX(Catálogos!$B$4:$B$43,MATCH(D52,Catálogos!$A$4:$A$43,0)),"Revisa producto"))</f>
        <v>Plomería</v>
      </c>
      <c r="F52" s="19" t="n">
        <v>1</v>
      </c>
      <c r="G52" s="21" t="n">
        <v>780</v>
      </c>
      <c r="H52" s="20" t="n">
        <f aca="false">IF(D52="","",IFERROR(INDEX(Catálogos!$D$4:$D$43,MATCH(D52,Catálogos!$A$4:$A$43,0)),0))</f>
        <v>655</v>
      </c>
      <c r="I52" s="20" t="n">
        <f aca="false">IF(OR(F52="",G52=""),"",F52*G52)</f>
        <v>780</v>
      </c>
      <c r="J52" s="20" t="n">
        <f aca="false">IF(OR(F52="",H52=""),"",F52*H52)</f>
        <v>655</v>
      </c>
      <c r="K52" s="20" t="n">
        <f aca="false">IF(I52="","",I52-J52)</f>
        <v>125</v>
      </c>
      <c r="L52" s="14" t="n">
        <f aca="false">IF(OR(I52="",I52=0),"",K52/I52)</f>
        <v>0.16025641025641</v>
      </c>
    </row>
    <row r="53" customFormat="false" ht="15" hidden="false" customHeight="false" outlineLevel="0" collapsed="false">
      <c r="A53" s="18" t="n">
        <v>46294</v>
      </c>
      <c r="B53" s="19" t="s">
        <v>43</v>
      </c>
      <c r="C53" s="19" t="s">
        <v>34</v>
      </c>
      <c r="D53" s="19" t="s">
        <v>54</v>
      </c>
      <c r="E53" s="20" t="str">
        <f aca="false">IF(D53="","",IFERROR(INDEX(Catálogos!$B$4:$B$43,MATCH(D53,Catálogos!$A$4:$A$43,0)),"Revisa producto"))</f>
        <v>Ferretería general</v>
      </c>
      <c r="F53" s="19" t="n">
        <v>5</v>
      </c>
      <c r="G53" s="21" t="n">
        <v>38</v>
      </c>
      <c r="H53" s="20" t="n">
        <f aca="false">IF(D53="","",IFERROR(INDEX(Catálogos!$D$4:$D$43,MATCH(D53,Catálogos!$A$4:$A$43,0)),0))</f>
        <v>28</v>
      </c>
      <c r="I53" s="20" t="n">
        <f aca="false">IF(OR(F53="",G53=""),"",F53*G53)</f>
        <v>190</v>
      </c>
      <c r="J53" s="20" t="n">
        <f aca="false">IF(OR(F53="",H53=""),"",F53*H53)</f>
        <v>140</v>
      </c>
      <c r="K53" s="20" t="n">
        <f aca="false">IF(I53="","",I53-J53)</f>
        <v>50</v>
      </c>
      <c r="L53" s="14" t="n">
        <f aca="false">IF(OR(I53="",I53=0),"",K53/I53)</f>
        <v>0.263157894736842</v>
      </c>
    </row>
    <row r="54" customFormat="false" ht="15" hidden="false" customHeight="false" outlineLevel="0" collapsed="false">
      <c r="A54" s="18" t="n">
        <v>46295</v>
      </c>
      <c r="B54" s="19" t="s">
        <v>46</v>
      </c>
      <c r="C54" s="19" t="s">
        <v>34</v>
      </c>
      <c r="D54" s="19" t="s">
        <v>53</v>
      </c>
      <c r="E54" s="20" t="str">
        <f aca="false">IF(D54="","",IFERROR(INDEX(Catálogos!$B$4:$B$43,MATCH(D54,Catálogos!$A$4:$A$43,0)),"Revisa producto"))</f>
        <v>Ferretería general</v>
      </c>
      <c r="F54" s="19" t="n">
        <v>1</v>
      </c>
      <c r="G54" s="21" t="n">
        <v>95</v>
      </c>
      <c r="H54" s="20" t="n">
        <f aca="false">IF(D54="","",IFERROR(INDEX(Catálogos!$D$4:$D$43,MATCH(D54,Catálogos!$A$4:$A$43,0)),0))</f>
        <v>70</v>
      </c>
      <c r="I54" s="20" t="n">
        <f aca="false">IF(OR(F54="",G54=""),"",F54*G54)</f>
        <v>95</v>
      </c>
      <c r="J54" s="20" t="n">
        <f aca="false">IF(OR(F54="",H54=""),"",F54*H54)</f>
        <v>70</v>
      </c>
      <c r="K54" s="20" t="n">
        <f aca="false">IF(I54="","",I54-J54)</f>
        <v>25</v>
      </c>
      <c r="L54" s="14" t="n">
        <f aca="false">IF(OR(I54="",I54=0),"",K54/I54)</f>
        <v>0.263157894736842</v>
      </c>
    </row>
    <row r="55" customFormat="false" ht="15" hidden="false" customHeight="false" outlineLevel="0" collapsed="false">
      <c r="A55" s="18" t="n">
        <v>46295</v>
      </c>
      <c r="B55" s="19" t="s">
        <v>43</v>
      </c>
      <c r="C55" s="19" t="s">
        <v>32</v>
      </c>
      <c r="D55" s="19" t="s">
        <v>56</v>
      </c>
      <c r="E55" s="20" t="str">
        <f aca="false">IF(D55="","",IFERROR(INDEX(Catálogos!$B$4:$B$43,MATCH(D55,Catálogos!$A$4:$A$43,0)),"Revisa producto"))</f>
        <v>Plomería</v>
      </c>
      <c r="F55" s="19" t="n">
        <v>20</v>
      </c>
      <c r="G55" s="21" t="n">
        <v>132</v>
      </c>
      <c r="H55" s="20" t="n">
        <f aca="false">IF(D55="","",IFERROR(INDEX(Catálogos!$D$4:$D$43,MATCH(D55,Catálogos!$A$4:$A$43,0)),0))</f>
        <v>113</v>
      </c>
      <c r="I55" s="20" t="n">
        <f aca="false">IF(OR(F55="",G55=""),"",F55*G55)</f>
        <v>2640</v>
      </c>
      <c r="J55" s="20" t="n">
        <f aca="false">IF(OR(F55="",H55=""),"",F55*H55)</f>
        <v>2260</v>
      </c>
      <c r="K55" s="20" t="n">
        <f aca="false">IF(I55="","",I55-J55)</f>
        <v>380</v>
      </c>
      <c r="L55" s="14" t="n">
        <f aca="false">IF(OR(I55="",I55=0),"",K55/I55)</f>
        <v>0.143939393939394</v>
      </c>
    </row>
    <row r="56" customFormat="false" ht="15" hidden="false" customHeight="false" outlineLevel="0" collapsed="false">
      <c r="A56" s="18"/>
      <c r="B56" s="19"/>
      <c r="C56" s="19"/>
      <c r="D56" s="19"/>
      <c r="E56" s="20" t="str">
        <f aca="false">IF(D56="","",IFERROR(INDEX(Catálogos!$B$4:$B$43,MATCH(D56,Catálogos!$A$4:$A$43,0)),"Revisa producto"))</f>
        <v/>
      </c>
      <c r="F56" s="19"/>
      <c r="G56" s="21"/>
      <c r="H56" s="20" t="str">
        <f aca="false">IF(D56="","",IFERROR(INDEX(Catálogos!$D$4:$D$43,MATCH(D56,Catálogos!$A$4:$A$43,0)),0))</f>
        <v/>
      </c>
      <c r="I56" s="20" t="str">
        <f aca="false">IF(OR(F56="",G56=""),"",F56*G56)</f>
        <v/>
      </c>
      <c r="J56" s="20" t="str">
        <f aca="false">IF(OR(F56="",H56=""),"",F56*H56)</f>
        <v/>
      </c>
      <c r="K56" s="20" t="str">
        <f aca="false">IF(I56="","",I56-J56)</f>
        <v/>
      </c>
      <c r="L56" s="14" t="str">
        <f aca="false">IF(OR(I56="",I56=0),"",K56/I56)</f>
        <v/>
      </c>
    </row>
    <row r="57" customFormat="false" ht="15" hidden="false" customHeight="false" outlineLevel="0" collapsed="false">
      <c r="A57" s="18"/>
      <c r="B57" s="19"/>
      <c r="C57" s="19"/>
      <c r="D57" s="19"/>
      <c r="E57" s="20" t="str">
        <f aca="false">IF(D57="","",IFERROR(INDEX(Catálogos!$B$4:$B$43,MATCH(D57,Catálogos!$A$4:$A$43,0)),"Revisa producto"))</f>
        <v/>
      </c>
      <c r="F57" s="19"/>
      <c r="G57" s="21"/>
      <c r="H57" s="20" t="str">
        <f aca="false">IF(D57="","",IFERROR(INDEX(Catálogos!$D$4:$D$43,MATCH(D57,Catálogos!$A$4:$A$43,0)),0))</f>
        <v/>
      </c>
      <c r="I57" s="20" t="str">
        <f aca="false">IF(OR(F57="",G57=""),"",F57*G57)</f>
        <v/>
      </c>
      <c r="J57" s="20" t="str">
        <f aca="false">IF(OR(F57="",H57=""),"",F57*H57)</f>
        <v/>
      </c>
      <c r="K57" s="20" t="str">
        <f aca="false">IF(I57="","",I57-J57)</f>
        <v/>
      </c>
      <c r="L57" s="14" t="str">
        <f aca="false">IF(OR(I57="",I57=0),"",K57/I57)</f>
        <v/>
      </c>
    </row>
    <row r="58" customFormat="false" ht="15" hidden="false" customHeight="false" outlineLevel="0" collapsed="false">
      <c r="A58" s="18"/>
      <c r="B58" s="19"/>
      <c r="C58" s="19"/>
      <c r="D58" s="19"/>
      <c r="E58" s="20" t="str">
        <f aca="false">IF(D58="","",IFERROR(INDEX(Catálogos!$B$4:$B$43,MATCH(D58,Catálogos!$A$4:$A$43,0)),"Revisa producto"))</f>
        <v/>
      </c>
      <c r="F58" s="19"/>
      <c r="G58" s="21"/>
      <c r="H58" s="20" t="str">
        <f aca="false">IF(D58="","",IFERROR(INDEX(Catálogos!$D$4:$D$43,MATCH(D58,Catálogos!$A$4:$A$43,0)),0))</f>
        <v/>
      </c>
      <c r="I58" s="20" t="str">
        <f aca="false">IF(OR(F58="",G58=""),"",F58*G58)</f>
        <v/>
      </c>
      <c r="J58" s="20" t="str">
        <f aca="false">IF(OR(F58="",H58=""),"",F58*H58)</f>
        <v/>
      </c>
      <c r="K58" s="20" t="str">
        <f aca="false">IF(I58="","",I58-J58)</f>
        <v/>
      </c>
      <c r="L58" s="14" t="str">
        <f aca="false">IF(OR(I58="",I58=0),"",K58/I58)</f>
        <v/>
      </c>
    </row>
    <row r="59" customFormat="false" ht="15" hidden="false" customHeight="false" outlineLevel="0" collapsed="false">
      <c r="A59" s="18"/>
      <c r="B59" s="19"/>
      <c r="C59" s="19"/>
      <c r="D59" s="19"/>
      <c r="E59" s="20" t="str">
        <f aca="false">IF(D59="","",IFERROR(INDEX(Catálogos!$B$4:$B$43,MATCH(D59,Catálogos!$A$4:$A$43,0)),"Revisa producto"))</f>
        <v/>
      </c>
      <c r="F59" s="19"/>
      <c r="G59" s="21"/>
      <c r="H59" s="20" t="str">
        <f aca="false">IF(D59="","",IFERROR(INDEX(Catálogos!$D$4:$D$43,MATCH(D59,Catálogos!$A$4:$A$43,0)),0))</f>
        <v/>
      </c>
      <c r="I59" s="20" t="str">
        <f aca="false">IF(OR(F59="",G59=""),"",F59*G59)</f>
        <v/>
      </c>
      <c r="J59" s="20" t="str">
        <f aca="false">IF(OR(F59="",H59=""),"",F59*H59)</f>
        <v/>
      </c>
      <c r="K59" s="20" t="str">
        <f aca="false">IF(I59="","",I59-J59)</f>
        <v/>
      </c>
      <c r="L59" s="14" t="str">
        <f aca="false">IF(OR(I59="",I59=0),"",K59/I59)</f>
        <v/>
      </c>
    </row>
    <row r="60" customFormat="false" ht="15" hidden="false" customHeight="false" outlineLevel="0" collapsed="false">
      <c r="A60" s="18"/>
      <c r="B60" s="19"/>
      <c r="C60" s="19"/>
      <c r="D60" s="19"/>
      <c r="E60" s="20" t="str">
        <f aca="false">IF(D60="","",IFERROR(INDEX(Catálogos!$B$4:$B$43,MATCH(D60,Catálogos!$A$4:$A$43,0)),"Revisa producto"))</f>
        <v/>
      </c>
      <c r="F60" s="19"/>
      <c r="G60" s="21"/>
      <c r="H60" s="20" t="str">
        <f aca="false">IF(D60="","",IFERROR(INDEX(Catálogos!$D$4:$D$43,MATCH(D60,Catálogos!$A$4:$A$43,0)),0))</f>
        <v/>
      </c>
      <c r="I60" s="20" t="str">
        <f aca="false">IF(OR(F60="",G60=""),"",F60*G60)</f>
        <v/>
      </c>
      <c r="J60" s="20" t="str">
        <f aca="false">IF(OR(F60="",H60=""),"",F60*H60)</f>
        <v/>
      </c>
      <c r="K60" s="20" t="str">
        <f aca="false">IF(I60="","",I60-J60)</f>
        <v/>
      </c>
      <c r="L60" s="14" t="str">
        <f aca="false">IF(OR(I60="",I60=0),"",K60/I60)</f>
        <v/>
      </c>
    </row>
    <row r="61" customFormat="false" ht="15" hidden="false" customHeight="false" outlineLevel="0" collapsed="false">
      <c r="A61" s="18"/>
      <c r="B61" s="19"/>
      <c r="C61" s="19"/>
      <c r="D61" s="19"/>
      <c r="E61" s="20" t="str">
        <f aca="false">IF(D61="","",IFERROR(INDEX(Catálogos!$B$4:$B$43,MATCH(D61,Catálogos!$A$4:$A$43,0)),"Revisa producto"))</f>
        <v/>
      </c>
      <c r="F61" s="19"/>
      <c r="G61" s="21"/>
      <c r="H61" s="20" t="str">
        <f aca="false">IF(D61="","",IFERROR(INDEX(Catálogos!$D$4:$D$43,MATCH(D61,Catálogos!$A$4:$A$43,0)),0))</f>
        <v/>
      </c>
      <c r="I61" s="20" t="str">
        <f aca="false">IF(OR(F61="",G61=""),"",F61*G61)</f>
        <v/>
      </c>
      <c r="J61" s="20" t="str">
        <f aca="false">IF(OR(F61="",H61=""),"",F61*H61)</f>
        <v/>
      </c>
      <c r="K61" s="20" t="str">
        <f aca="false">IF(I61="","",I61-J61)</f>
        <v/>
      </c>
      <c r="L61" s="14" t="str">
        <f aca="false">IF(OR(I61="",I61=0),"",K61/I61)</f>
        <v/>
      </c>
    </row>
    <row r="62" customFormat="false" ht="15" hidden="false" customHeight="false" outlineLevel="0" collapsed="false">
      <c r="A62" s="18"/>
      <c r="B62" s="19"/>
      <c r="C62" s="19"/>
      <c r="D62" s="19"/>
      <c r="E62" s="20" t="str">
        <f aca="false">IF(D62="","",IFERROR(INDEX(Catálogos!$B$4:$B$43,MATCH(D62,Catálogos!$A$4:$A$43,0)),"Revisa producto"))</f>
        <v/>
      </c>
      <c r="F62" s="19"/>
      <c r="G62" s="21"/>
      <c r="H62" s="20" t="str">
        <f aca="false">IF(D62="","",IFERROR(INDEX(Catálogos!$D$4:$D$43,MATCH(D62,Catálogos!$A$4:$A$43,0)),0))</f>
        <v/>
      </c>
      <c r="I62" s="20" t="str">
        <f aca="false">IF(OR(F62="",G62=""),"",F62*G62)</f>
        <v/>
      </c>
      <c r="J62" s="20" t="str">
        <f aca="false">IF(OR(F62="",H62=""),"",F62*H62)</f>
        <v/>
      </c>
      <c r="K62" s="20" t="str">
        <f aca="false">IF(I62="","",I62-J62)</f>
        <v/>
      </c>
      <c r="L62" s="14" t="str">
        <f aca="false">IF(OR(I62="",I62=0),"",K62/I62)</f>
        <v/>
      </c>
    </row>
    <row r="63" customFormat="false" ht="15" hidden="false" customHeight="false" outlineLevel="0" collapsed="false">
      <c r="A63" s="18"/>
      <c r="B63" s="19"/>
      <c r="C63" s="19"/>
      <c r="D63" s="19"/>
      <c r="E63" s="20" t="str">
        <f aca="false">IF(D63="","",IFERROR(INDEX(Catálogos!$B$4:$B$43,MATCH(D63,Catálogos!$A$4:$A$43,0)),"Revisa producto"))</f>
        <v/>
      </c>
      <c r="F63" s="19"/>
      <c r="G63" s="21"/>
      <c r="H63" s="20" t="str">
        <f aca="false">IF(D63="","",IFERROR(INDEX(Catálogos!$D$4:$D$43,MATCH(D63,Catálogos!$A$4:$A$43,0)),0))</f>
        <v/>
      </c>
      <c r="I63" s="20" t="str">
        <f aca="false">IF(OR(F63="",G63=""),"",F63*G63)</f>
        <v/>
      </c>
      <c r="J63" s="20" t="str">
        <f aca="false">IF(OR(F63="",H63=""),"",F63*H63)</f>
        <v/>
      </c>
      <c r="K63" s="20" t="str">
        <f aca="false">IF(I63="","",I63-J63)</f>
        <v/>
      </c>
      <c r="L63" s="14" t="str">
        <f aca="false">IF(OR(I63="",I63=0),"",K63/I63)</f>
        <v/>
      </c>
    </row>
    <row r="64" customFormat="false" ht="15" hidden="false" customHeight="false" outlineLevel="0" collapsed="false">
      <c r="A64" s="18"/>
      <c r="B64" s="19"/>
      <c r="C64" s="19"/>
      <c r="D64" s="19"/>
      <c r="E64" s="20" t="str">
        <f aca="false">IF(D64="","",IFERROR(INDEX(Catálogos!$B$4:$B$43,MATCH(D64,Catálogos!$A$4:$A$43,0)),"Revisa producto"))</f>
        <v/>
      </c>
      <c r="F64" s="19"/>
      <c r="G64" s="21"/>
      <c r="H64" s="20" t="str">
        <f aca="false">IF(D64="","",IFERROR(INDEX(Catálogos!$D$4:$D$43,MATCH(D64,Catálogos!$A$4:$A$43,0)),0))</f>
        <v/>
      </c>
      <c r="I64" s="20" t="str">
        <f aca="false">IF(OR(F64="",G64=""),"",F64*G64)</f>
        <v/>
      </c>
      <c r="J64" s="20" t="str">
        <f aca="false">IF(OR(F64="",H64=""),"",F64*H64)</f>
        <v/>
      </c>
      <c r="K64" s="20" t="str">
        <f aca="false">IF(I64="","",I64-J64)</f>
        <v/>
      </c>
      <c r="L64" s="14" t="str">
        <f aca="false">IF(OR(I64="",I64=0),"",K64/I64)</f>
        <v/>
      </c>
    </row>
    <row r="65" customFormat="false" ht="15" hidden="false" customHeight="false" outlineLevel="0" collapsed="false">
      <c r="A65" s="18"/>
      <c r="B65" s="19"/>
      <c r="C65" s="19"/>
      <c r="D65" s="19"/>
      <c r="E65" s="20" t="str">
        <f aca="false">IF(D65="","",IFERROR(INDEX(Catálogos!$B$4:$B$43,MATCH(D65,Catálogos!$A$4:$A$43,0)),"Revisa producto"))</f>
        <v/>
      </c>
      <c r="F65" s="19"/>
      <c r="G65" s="21"/>
      <c r="H65" s="20" t="str">
        <f aca="false">IF(D65="","",IFERROR(INDEX(Catálogos!$D$4:$D$43,MATCH(D65,Catálogos!$A$4:$A$43,0)),0))</f>
        <v/>
      </c>
      <c r="I65" s="20" t="str">
        <f aca="false">IF(OR(F65="",G65=""),"",F65*G65)</f>
        <v/>
      </c>
      <c r="J65" s="20" t="str">
        <f aca="false">IF(OR(F65="",H65=""),"",F65*H65)</f>
        <v/>
      </c>
      <c r="K65" s="20" t="str">
        <f aca="false">IF(I65="","",I65-J65)</f>
        <v/>
      </c>
      <c r="L65" s="14" t="str">
        <f aca="false">IF(OR(I65="",I65=0),"",K65/I65)</f>
        <v/>
      </c>
    </row>
    <row r="66" customFormat="false" ht="15" hidden="false" customHeight="false" outlineLevel="0" collapsed="false">
      <c r="A66" s="18"/>
      <c r="B66" s="19"/>
      <c r="C66" s="19"/>
      <c r="D66" s="19"/>
      <c r="E66" s="20" t="str">
        <f aca="false">IF(D66="","",IFERROR(INDEX(Catálogos!$B$4:$B$43,MATCH(D66,Catálogos!$A$4:$A$43,0)),"Revisa producto"))</f>
        <v/>
      </c>
      <c r="F66" s="19"/>
      <c r="G66" s="21"/>
      <c r="H66" s="20" t="str">
        <f aca="false">IF(D66="","",IFERROR(INDEX(Catálogos!$D$4:$D$43,MATCH(D66,Catálogos!$A$4:$A$43,0)),0))</f>
        <v/>
      </c>
      <c r="I66" s="20" t="str">
        <f aca="false">IF(OR(F66="",G66=""),"",F66*G66)</f>
        <v/>
      </c>
      <c r="J66" s="20" t="str">
        <f aca="false">IF(OR(F66="",H66=""),"",F66*H66)</f>
        <v/>
      </c>
      <c r="K66" s="20" t="str">
        <f aca="false">IF(I66="","",I66-J66)</f>
        <v/>
      </c>
      <c r="L66" s="14" t="str">
        <f aca="false">IF(OR(I66="",I66=0),"",K66/I66)</f>
        <v/>
      </c>
    </row>
    <row r="67" customFormat="false" ht="15" hidden="false" customHeight="false" outlineLevel="0" collapsed="false">
      <c r="A67" s="18"/>
      <c r="B67" s="19"/>
      <c r="C67" s="19"/>
      <c r="D67" s="19"/>
      <c r="E67" s="20" t="str">
        <f aca="false">IF(D67="","",IFERROR(INDEX(Catálogos!$B$4:$B$43,MATCH(D67,Catálogos!$A$4:$A$43,0)),"Revisa producto"))</f>
        <v/>
      </c>
      <c r="F67" s="19"/>
      <c r="G67" s="21"/>
      <c r="H67" s="20" t="str">
        <f aca="false">IF(D67="","",IFERROR(INDEX(Catálogos!$D$4:$D$43,MATCH(D67,Catálogos!$A$4:$A$43,0)),0))</f>
        <v/>
      </c>
      <c r="I67" s="20" t="str">
        <f aca="false">IF(OR(F67="",G67=""),"",F67*G67)</f>
        <v/>
      </c>
      <c r="J67" s="20" t="str">
        <f aca="false">IF(OR(F67="",H67=""),"",F67*H67)</f>
        <v/>
      </c>
      <c r="K67" s="20" t="str">
        <f aca="false">IF(I67="","",I67-J67)</f>
        <v/>
      </c>
      <c r="L67" s="14" t="str">
        <f aca="false">IF(OR(I67="",I67=0),"",K67/I67)</f>
        <v/>
      </c>
    </row>
    <row r="68" customFormat="false" ht="15" hidden="false" customHeight="false" outlineLevel="0" collapsed="false">
      <c r="A68" s="18"/>
      <c r="B68" s="19"/>
      <c r="C68" s="19"/>
      <c r="D68" s="19"/>
      <c r="E68" s="20" t="str">
        <f aca="false">IF(D68="","",IFERROR(INDEX(Catálogos!$B$4:$B$43,MATCH(D68,Catálogos!$A$4:$A$43,0)),"Revisa producto"))</f>
        <v/>
      </c>
      <c r="F68" s="19"/>
      <c r="G68" s="21"/>
      <c r="H68" s="20" t="str">
        <f aca="false">IF(D68="","",IFERROR(INDEX(Catálogos!$D$4:$D$43,MATCH(D68,Catálogos!$A$4:$A$43,0)),0))</f>
        <v/>
      </c>
      <c r="I68" s="20" t="str">
        <f aca="false">IF(OR(F68="",G68=""),"",F68*G68)</f>
        <v/>
      </c>
      <c r="J68" s="20" t="str">
        <f aca="false">IF(OR(F68="",H68=""),"",F68*H68)</f>
        <v/>
      </c>
      <c r="K68" s="20" t="str">
        <f aca="false">IF(I68="","",I68-J68)</f>
        <v/>
      </c>
      <c r="L68" s="14" t="str">
        <f aca="false">IF(OR(I68="",I68=0),"",K68/I68)</f>
        <v/>
      </c>
    </row>
    <row r="69" customFormat="false" ht="15" hidden="false" customHeight="false" outlineLevel="0" collapsed="false">
      <c r="A69" s="18"/>
      <c r="B69" s="19"/>
      <c r="C69" s="19"/>
      <c r="D69" s="19"/>
      <c r="E69" s="20" t="str">
        <f aca="false">IF(D69="","",IFERROR(INDEX(Catálogos!$B$4:$B$43,MATCH(D69,Catálogos!$A$4:$A$43,0)),"Revisa producto"))</f>
        <v/>
      </c>
      <c r="F69" s="19"/>
      <c r="G69" s="21"/>
      <c r="H69" s="20" t="str">
        <f aca="false">IF(D69="","",IFERROR(INDEX(Catálogos!$D$4:$D$43,MATCH(D69,Catálogos!$A$4:$A$43,0)),0))</f>
        <v/>
      </c>
      <c r="I69" s="20" t="str">
        <f aca="false">IF(OR(F69="",G69=""),"",F69*G69)</f>
        <v/>
      </c>
      <c r="J69" s="20" t="str">
        <f aca="false">IF(OR(F69="",H69=""),"",F69*H69)</f>
        <v/>
      </c>
      <c r="K69" s="20" t="str">
        <f aca="false">IF(I69="","",I69-J69)</f>
        <v/>
      </c>
      <c r="L69" s="14" t="str">
        <f aca="false">IF(OR(I69="",I69=0),"",K69/I69)</f>
        <v/>
      </c>
    </row>
    <row r="70" customFormat="false" ht="15" hidden="false" customHeight="false" outlineLevel="0" collapsed="false">
      <c r="A70" s="18"/>
      <c r="B70" s="19"/>
      <c r="C70" s="19"/>
      <c r="D70" s="19"/>
      <c r="E70" s="20" t="str">
        <f aca="false">IF(D70="","",IFERROR(INDEX(Catálogos!$B$4:$B$43,MATCH(D70,Catálogos!$A$4:$A$43,0)),"Revisa producto"))</f>
        <v/>
      </c>
      <c r="F70" s="19"/>
      <c r="G70" s="21"/>
      <c r="H70" s="20" t="str">
        <f aca="false">IF(D70="","",IFERROR(INDEX(Catálogos!$D$4:$D$43,MATCH(D70,Catálogos!$A$4:$A$43,0)),0))</f>
        <v/>
      </c>
      <c r="I70" s="20" t="str">
        <f aca="false">IF(OR(F70="",G70=""),"",F70*G70)</f>
        <v/>
      </c>
      <c r="J70" s="20" t="str">
        <f aca="false">IF(OR(F70="",H70=""),"",F70*H70)</f>
        <v/>
      </c>
      <c r="K70" s="20" t="str">
        <f aca="false">IF(I70="","",I70-J70)</f>
        <v/>
      </c>
      <c r="L70" s="14" t="str">
        <f aca="false">IF(OR(I70="",I70=0),"",K70/I70)</f>
        <v/>
      </c>
    </row>
    <row r="71" customFormat="false" ht="15" hidden="false" customHeight="false" outlineLevel="0" collapsed="false">
      <c r="A71" s="18"/>
      <c r="B71" s="19"/>
      <c r="C71" s="19"/>
      <c r="D71" s="19"/>
      <c r="E71" s="20" t="str">
        <f aca="false">IF(D71="","",IFERROR(INDEX(Catálogos!$B$4:$B$43,MATCH(D71,Catálogos!$A$4:$A$43,0)),"Revisa producto"))</f>
        <v/>
      </c>
      <c r="F71" s="19"/>
      <c r="G71" s="21"/>
      <c r="H71" s="20" t="str">
        <f aca="false">IF(D71="","",IFERROR(INDEX(Catálogos!$D$4:$D$43,MATCH(D71,Catálogos!$A$4:$A$43,0)),0))</f>
        <v/>
      </c>
      <c r="I71" s="20" t="str">
        <f aca="false">IF(OR(F71="",G71=""),"",F71*G71)</f>
        <v/>
      </c>
      <c r="J71" s="20" t="str">
        <f aca="false">IF(OR(F71="",H71=""),"",F71*H71)</f>
        <v/>
      </c>
      <c r="K71" s="20" t="str">
        <f aca="false">IF(I71="","",I71-J71)</f>
        <v/>
      </c>
      <c r="L71" s="14" t="str">
        <f aca="false">IF(OR(I71="",I71=0),"",K71/I71)</f>
        <v/>
      </c>
    </row>
    <row r="72" customFormat="false" ht="15" hidden="false" customHeight="false" outlineLevel="0" collapsed="false">
      <c r="A72" s="18"/>
      <c r="B72" s="19"/>
      <c r="C72" s="19"/>
      <c r="D72" s="19"/>
      <c r="E72" s="20" t="str">
        <f aca="false">IF(D72="","",IFERROR(INDEX(Catálogos!$B$4:$B$43,MATCH(D72,Catálogos!$A$4:$A$43,0)),"Revisa producto"))</f>
        <v/>
      </c>
      <c r="F72" s="19"/>
      <c r="G72" s="21"/>
      <c r="H72" s="20" t="str">
        <f aca="false">IF(D72="","",IFERROR(INDEX(Catálogos!$D$4:$D$43,MATCH(D72,Catálogos!$A$4:$A$43,0)),0))</f>
        <v/>
      </c>
      <c r="I72" s="20" t="str">
        <f aca="false">IF(OR(F72="",G72=""),"",F72*G72)</f>
        <v/>
      </c>
      <c r="J72" s="20" t="str">
        <f aca="false">IF(OR(F72="",H72=""),"",F72*H72)</f>
        <v/>
      </c>
      <c r="K72" s="20" t="str">
        <f aca="false">IF(I72="","",I72-J72)</f>
        <v/>
      </c>
      <c r="L72" s="14" t="str">
        <f aca="false">IF(OR(I72="",I72=0),"",K72/I72)</f>
        <v/>
      </c>
    </row>
    <row r="73" customFormat="false" ht="15" hidden="false" customHeight="false" outlineLevel="0" collapsed="false">
      <c r="A73" s="18"/>
      <c r="B73" s="19"/>
      <c r="C73" s="19"/>
      <c r="D73" s="19"/>
      <c r="E73" s="20" t="str">
        <f aca="false">IF(D73="","",IFERROR(INDEX(Catálogos!$B$4:$B$43,MATCH(D73,Catálogos!$A$4:$A$43,0)),"Revisa producto"))</f>
        <v/>
      </c>
      <c r="F73" s="19"/>
      <c r="G73" s="21"/>
      <c r="H73" s="20" t="str">
        <f aca="false">IF(D73="","",IFERROR(INDEX(Catálogos!$D$4:$D$43,MATCH(D73,Catálogos!$A$4:$A$43,0)),0))</f>
        <v/>
      </c>
      <c r="I73" s="20" t="str">
        <f aca="false">IF(OR(F73="",G73=""),"",F73*G73)</f>
        <v/>
      </c>
      <c r="J73" s="20" t="str">
        <f aca="false">IF(OR(F73="",H73=""),"",F73*H73)</f>
        <v/>
      </c>
      <c r="K73" s="20" t="str">
        <f aca="false">IF(I73="","",I73-J73)</f>
        <v/>
      </c>
      <c r="L73" s="14" t="str">
        <f aca="false">IF(OR(I73="",I73=0),"",K73/I73)</f>
        <v/>
      </c>
    </row>
    <row r="74" customFormat="false" ht="15" hidden="false" customHeight="false" outlineLevel="0" collapsed="false">
      <c r="A74" s="18"/>
      <c r="B74" s="19"/>
      <c r="C74" s="19"/>
      <c r="D74" s="19"/>
      <c r="E74" s="20" t="str">
        <f aca="false">IF(D74="","",IFERROR(INDEX(Catálogos!$B$4:$B$43,MATCH(D74,Catálogos!$A$4:$A$43,0)),"Revisa producto"))</f>
        <v/>
      </c>
      <c r="F74" s="19"/>
      <c r="G74" s="21"/>
      <c r="H74" s="20" t="str">
        <f aca="false">IF(D74="","",IFERROR(INDEX(Catálogos!$D$4:$D$43,MATCH(D74,Catálogos!$A$4:$A$43,0)),0))</f>
        <v/>
      </c>
      <c r="I74" s="20" t="str">
        <f aca="false">IF(OR(F74="",G74=""),"",F74*G74)</f>
        <v/>
      </c>
      <c r="J74" s="20" t="str">
        <f aca="false">IF(OR(F74="",H74=""),"",F74*H74)</f>
        <v/>
      </c>
      <c r="K74" s="20" t="str">
        <f aca="false">IF(I74="","",I74-J74)</f>
        <v/>
      </c>
      <c r="L74" s="14" t="str">
        <f aca="false">IF(OR(I74="",I74=0),"",K74/I74)</f>
        <v/>
      </c>
    </row>
    <row r="75" customFormat="false" ht="15" hidden="false" customHeight="false" outlineLevel="0" collapsed="false">
      <c r="A75" s="18"/>
      <c r="B75" s="19"/>
      <c r="C75" s="19"/>
      <c r="D75" s="19"/>
      <c r="E75" s="20" t="str">
        <f aca="false">IF(D75="","",IFERROR(INDEX(Catálogos!$B$4:$B$43,MATCH(D75,Catálogos!$A$4:$A$43,0)),"Revisa producto"))</f>
        <v/>
      </c>
      <c r="F75" s="19"/>
      <c r="G75" s="21"/>
      <c r="H75" s="20" t="str">
        <f aca="false">IF(D75="","",IFERROR(INDEX(Catálogos!$D$4:$D$43,MATCH(D75,Catálogos!$A$4:$A$43,0)),0))</f>
        <v/>
      </c>
      <c r="I75" s="20" t="str">
        <f aca="false">IF(OR(F75="",G75=""),"",F75*G75)</f>
        <v/>
      </c>
      <c r="J75" s="20" t="str">
        <f aca="false">IF(OR(F75="",H75=""),"",F75*H75)</f>
        <v/>
      </c>
      <c r="K75" s="20" t="str">
        <f aca="false">IF(I75="","",I75-J75)</f>
        <v/>
      </c>
      <c r="L75" s="14" t="str">
        <f aca="false">IF(OR(I75="",I75=0),"",K75/I75)</f>
        <v/>
      </c>
    </row>
    <row r="76" customFormat="false" ht="15" hidden="false" customHeight="false" outlineLevel="0" collapsed="false">
      <c r="A76" s="18"/>
      <c r="B76" s="19"/>
      <c r="C76" s="19"/>
      <c r="D76" s="19"/>
      <c r="E76" s="20" t="str">
        <f aca="false">IF(D76="","",IFERROR(INDEX(Catálogos!$B$4:$B$43,MATCH(D76,Catálogos!$A$4:$A$43,0)),"Revisa producto"))</f>
        <v/>
      </c>
      <c r="F76" s="19"/>
      <c r="G76" s="21"/>
      <c r="H76" s="20" t="str">
        <f aca="false">IF(D76="","",IFERROR(INDEX(Catálogos!$D$4:$D$43,MATCH(D76,Catálogos!$A$4:$A$43,0)),0))</f>
        <v/>
      </c>
      <c r="I76" s="20" t="str">
        <f aca="false">IF(OR(F76="",G76=""),"",F76*G76)</f>
        <v/>
      </c>
      <c r="J76" s="20" t="str">
        <f aca="false">IF(OR(F76="",H76=""),"",F76*H76)</f>
        <v/>
      </c>
      <c r="K76" s="20" t="str">
        <f aca="false">IF(I76="","",I76-J76)</f>
        <v/>
      </c>
      <c r="L76" s="14" t="str">
        <f aca="false">IF(OR(I76="",I76=0),"",K76/I76)</f>
        <v/>
      </c>
    </row>
    <row r="77" customFormat="false" ht="15" hidden="false" customHeight="false" outlineLevel="0" collapsed="false">
      <c r="A77" s="18"/>
      <c r="B77" s="19"/>
      <c r="C77" s="19"/>
      <c r="D77" s="19"/>
      <c r="E77" s="20" t="str">
        <f aca="false">IF(D77="","",IFERROR(INDEX(Catálogos!$B$4:$B$43,MATCH(D77,Catálogos!$A$4:$A$43,0)),"Revisa producto"))</f>
        <v/>
      </c>
      <c r="F77" s="19"/>
      <c r="G77" s="21"/>
      <c r="H77" s="20" t="str">
        <f aca="false">IF(D77="","",IFERROR(INDEX(Catálogos!$D$4:$D$43,MATCH(D77,Catálogos!$A$4:$A$43,0)),0))</f>
        <v/>
      </c>
      <c r="I77" s="20" t="str">
        <f aca="false">IF(OR(F77="",G77=""),"",F77*G77)</f>
        <v/>
      </c>
      <c r="J77" s="20" t="str">
        <f aca="false">IF(OR(F77="",H77=""),"",F77*H77)</f>
        <v/>
      </c>
      <c r="K77" s="20" t="str">
        <f aca="false">IF(I77="","",I77-J77)</f>
        <v/>
      </c>
      <c r="L77" s="14" t="str">
        <f aca="false">IF(OR(I77="",I77=0),"",K77/I77)</f>
        <v/>
      </c>
    </row>
    <row r="78" customFormat="false" ht="15" hidden="false" customHeight="false" outlineLevel="0" collapsed="false">
      <c r="A78" s="18"/>
      <c r="B78" s="19"/>
      <c r="C78" s="19"/>
      <c r="D78" s="19"/>
      <c r="E78" s="20" t="str">
        <f aca="false">IF(D78="","",IFERROR(INDEX(Catálogos!$B$4:$B$43,MATCH(D78,Catálogos!$A$4:$A$43,0)),"Revisa producto"))</f>
        <v/>
      </c>
      <c r="F78" s="19"/>
      <c r="G78" s="21"/>
      <c r="H78" s="20" t="str">
        <f aca="false">IF(D78="","",IFERROR(INDEX(Catálogos!$D$4:$D$43,MATCH(D78,Catálogos!$A$4:$A$43,0)),0))</f>
        <v/>
      </c>
      <c r="I78" s="20" t="str">
        <f aca="false">IF(OR(F78="",G78=""),"",F78*G78)</f>
        <v/>
      </c>
      <c r="J78" s="20" t="str">
        <f aca="false">IF(OR(F78="",H78=""),"",F78*H78)</f>
        <v/>
      </c>
      <c r="K78" s="20" t="str">
        <f aca="false">IF(I78="","",I78-J78)</f>
        <v/>
      </c>
      <c r="L78" s="14" t="str">
        <f aca="false">IF(OR(I78="",I78=0),"",K78/I78)</f>
        <v/>
      </c>
    </row>
    <row r="79" customFormat="false" ht="15" hidden="false" customHeight="false" outlineLevel="0" collapsed="false">
      <c r="A79" s="18"/>
      <c r="B79" s="19"/>
      <c r="C79" s="19"/>
      <c r="D79" s="19"/>
      <c r="E79" s="20" t="str">
        <f aca="false">IF(D79="","",IFERROR(INDEX(Catálogos!$B$4:$B$43,MATCH(D79,Catálogos!$A$4:$A$43,0)),"Revisa producto"))</f>
        <v/>
      </c>
      <c r="F79" s="19"/>
      <c r="G79" s="21"/>
      <c r="H79" s="20" t="str">
        <f aca="false">IF(D79="","",IFERROR(INDEX(Catálogos!$D$4:$D$43,MATCH(D79,Catálogos!$A$4:$A$43,0)),0))</f>
        <v/>
      </c>
      <c r="I79" s="20" t="str">
        <f aca="false">IF(OR(F79="",G79=""),"",F79*G79)</f>
        <v/>
      </c>
      <c r="J79" s="20" t="str">
        <f aca="false">IF(OR(F79="",H79=""),"",F79*H79)</f>
        <v/>
      </c>
      <c r="K79" s="20" t="str">
        <f aca="false">IF(I79="","",I79-J79)</f>
        <v/>
      </c>
      <c r="L79" s="14" t="str">
        <f aca="false">IF(OR(I79="",I79=0),"",K79/I79)</f>
        <v/>
      </c>
    </row>
    <row r="80" customFormat="false" ht="15" hidden="false" customHeight="false" outlineLevel="0" collapsed="false">
      <c r="A80" s="18"/>
      <c r="B80" s="19"/>
      <c r="C80" s="19"/>
      <c r="D80" s="19"/>
      <c r="E80" s="20" t="str">
        <f aca="false">IF(D80="","",IFERROR(INDEX(Catálogos!$B$4:$B$43,MATCH(D80,Catálogos!$A$4:$A$43,0)),"Revisa producto"))</f>
        <v/>
      </c>
      <c r="F80" s="19"/>
      <c r="G80" s="21"/>
      <c r="H80" s="20" t="str">
        <f aca="false">IF(D80="","",IFERROR(INDEX(Catálogos!$D$4:$D$43,MATCH(D80,Catálogos!$A$4:$A$43,0)),0))</f>
        <v/>
      </c>
      <c r="I80" s="20" t="str">
        <f aca="false">IF(OR(F80="",G80=""),"",F80*G80)</f>
        <v/>
      </c>
      <c r="J80" s="20" t="str">
        <f aca="false">IF(OR(F80="",H80=""),"",F80*H80)</f>
        <v/>
      </c>
      <c r="K80" s="20" t="str">
        <f aca="false">IF(I80="","",I80-J80)</f>
        <v/>
      </c>
      <c r="L80" s="14" t="str">
        <f aca="false">IF(OR(I80="",I80=0),"",K80/I80)</f>
        <v/>
      </c>
    </row>
    <row r="81" customFormat="false" ht="15" hidden="false" customHeight="false" outlineLevel="0" collapsed="false">
      <c r="A81" s="18"/>
      <c r="B81" s="19"/>
      <c r="C81" s="19"/>
      <c r="D81" s="19"/>
      <c r="E81" s="20" t="str">
        <f aca="false">IF(D81="","",IFERROR(INDEX(Catálogos!$B$4:$B$43,MATCH(D81,Catálogos!$A$4:$A$43,0)),"Revisa producto"))</f>
        <v/>
      </c>
      <c r="F81" s="19"/>
      <c r="G81" s="21"/>
      <c r="H81" s="20" t="str">
        <f aca="false">IF(D81="","",IFERROR(INDEX(Catálogos!$D$4:$D$43,MATCH(D81,Catálogos!$A$4:$A$43,0)),0))</f>
        <v/>
      </c>
      <c r="I81" s="20" t="str">
        <f aca="false">IF(OR(F81="",G81=""),"",F81*G81)</f>
        <v/>
      </c>
      <c r="J81" s="20" t="str">
        <f aca="false">IF(OR(F81="",H81=""),"",F81*H81)</f>
        <v/>
      </c>
      <c r="K81" s="20" t="str">
        <f aca="false">IF(I81="","",I81-J81)</f>
        <v/>
      </c>
      <c r="L81" s="14" t="str">
        <f aca="false">IF(OR(I81="",I81=0),"",K81/I81)</f>
        <v/>
      </c>
    </row>
    <row r="82" customFormat="false" ht="15" hidden="false" customHeight="false" outlineLevel="0" collapsed="false">
      <c r="A82" s="18"/>
      <c r="B82" s="19"/>
      <c r="C82" s="19"/>
      <c r="D82" s="19"/>
      <c r="E82" s="20" t="str">
        <f aca="false">IF(D82="","",IFERROR(INDEX(Catálogos!$B$4:$B$43,MATCH(D82,Catálogos!$A$4:$A$43,0)),"Revisa producto"))</f>
        <v/>
      </c>
      <c r="F82" s="19"/>
      <c r="G82" s="21"/>
      <c r="H82" s="20" t="str">
        <f aca="false">IF(D82="","",IFERROR(INDEX(Catálogos!$D$4:$D$43,MATCH(D82,Catálogos!$A$4:$A$43,0)),0))</f>
        <v/>
      </c>
      <c r="I82" s="20" t="str">
        <f aca="false">IF(OR(F82="",G82=""),"",F82*G82)</f>
        <v/>
      </c>
      <c r="J82" s="20" t="str">
        <f aca="false">IF(OR(F82="",H82=""),"",F82*H82)</f>
        <v/>
      </c>
      <c r="K82" s="20" t="str">
        <f aca="false">IF(I82="","",I82-J82)</f>
        <v/>
      </c>
      <c r="L82" s="14" t="str">
        <f aca="false">IF(OR(I82="",I82=0),"",K82/I82)</f>
        <v/>
      </c>
    </row>
    <row r="83" customFormat="false" ht="15" hidden="false" customHeight="false" outlineLevel="0" collapsed="false">
      <c r="A83" s="18"/>
      <c r="B83" s="19"/>
      <c r="C83" s="19"/>
      <c r="D83" s="19"/>
      <c r="E83" s="20" t="str">
        <f aca="false">IF(D83="","",IFERROR(INDEX(Catálogos!$B$4:$B$43,MATCH(D83,Catálogos!$A$4:$A$43,0)),"Revisa producto"))</f>
        <v/>
      </c>
      <c r="F83" s="19"/>
      <c r="G83" s="21"/>
      <c r="H83" s="20" t="str">
        <f aca="false">IF(D83="","",IFERROR(INDEX(Catálogos!$D$4:$D$43,MATCH(D83,Catálogos!$A$4:$A$43,0)),0))</f>
        <v/>
      </c>
      <c r="I83" s="20" t="str">
        <f aca="false">IF(OR(F83="",G83=""),"",F83*G83)</f>
        <v/>
      </c>
      <c r="J83" s="20" t="str">
        <f aca="false">IF(OR(F83="",H83=""),"",F83*H83)</f>
        <v/>
      </c>
      <c r="K83" s="20" t="str">
        <f aca="false">IF(I83="","",I83-J83)</f>
        <v/>
      </c>
      <c r="L83" s="14" t="str">
        <f aca="false">IF(OR(I83="",I83=0),"",K83/I83)</f>
        <v/>
      </c>
    </row>
    <row r="84" customFormat="false" ht="15" hidden="false" customHeight="false" outlineLevel="0" collapsed="false">
      <c r="A84" s="18"/>
      <c r="B84" s="19"/>
      <c r="C84" s="19"/>
      <c r="D84" s="19"/>
      <c r="E84" s="20" t="str">
        <f aca="false">IF(D84="","",IFERROR(INDEX(Catálogos!$B$4:$B$43,MATCH(D84,Catálogos!$A$4:$A$43,0)),"Revisa producto"))</f>
        <v/>
      </c>
      <c r="F84" s="19"/>
      <c r="G84" s="21"/>
      <c r="H84" s="20" t="str">
        <f aca="false">IF(D84="","",IFERROR(INDEX(Catálogos!$D$4:$D$43,MATCH(D84,Catálogos!$A$4:$A$43,0)),0))</f>
        <v/>
      </c>
      <c r="I84" s="20" t="str">
        <f aca="false">IF(OR(F84="",G84=""),"",F84*G84)</f>
        <v/>
      </c>
      <c r="J84" s="20" t="str">
        <f aca="false">IF(OR(F84="",H84=""),"",F84*H84)</f>
        <v/>
      </c>
      <c r="K84" s="20" t="str">
        <f aca="false">IF(I84="","",I84-J84)</f>
        <v/>
      </c>
      <c r="L84" s="14" t="str">
        <f aca="false">IF(OR(I84="",I84=0),"",K84/I84)</f>
        <v/>
      </c>
    </row>
    <row r="85" customFormat="false" ht="15" hidden="false" customHeight="false" outlineLevel="0" collapsed="false">
      <c r="A85" s="18"/>
      <c r="B85" s="19"/>
      <c r="C85" s="19"/>
      <c r="D85" s="19"/>
      <c r="E85" s="20" t="str">
        <f aca="false">IF(D85="","",IFERROR(INDEX(Catálogos!$B$4:$B$43,MATCH(D85,Catálogos!$A$4:$A$43,0)),"Revisa producto"))</f>
        <v/>
      </c>
      <c r="F85" s="19"/>
      <c r="G85" s="21"/>
      <c r="H85" s="20" t="str">
        <f aca="false">IF(D85="","",IFERROR(INDEX(Catálogos!$D$4:$D$43,MATCH(D85,Catálogos!$A$4:$A$43,0)),0))</f>
        <v/>
      </c>
      <c r="I85" s="20" t="str">
        <f aca="false">IF(OR(F85="",G85=""),"",F85*G85)</f>
        <v/>
      </c>
      <c r="J85" s="20" t="str">
        <f aca="false">IF(OR(F85="",H85=""),"",F85*H85)</f>
        <v/>
      </c>
      <c r="K85" s="20" t="str">
        <f aca="false">IF(I85="","",I85-J85)</f>
        <v/>
      </c>
      <c r="L85" s="14" t="str">
        <f aca="false">IF(OR(I85="",I85=0),"",K85/I85)</f>
        <v/>
      </c>
    </row>
    <row r="86" customFormat="false" ht="15" hidden="false" customHeight="false" outlineLevel="0" collapsed="false">
      <c r="A86" s="18"/>
      <c r="B86" s="19"/>
      <c r="C86" s="19"/>
      <c r="D86" s="19"/>
      <c r="E86" s="20" t="str">
        <f aca="false">IF(D86="","",IFERROR(INDEX(Catálogos!$B$4:$B$43,MATCH(D86,Catálogos!$A$4:$A$43,0)),"Revisa producto"))</f>
        <v/>
      </c>
      <c r="F86" s="19"/>
      <c r="G86" s="21"/>
      <c r="H86" s="20" t="str">
        <f aca="false">IF(D86="","",IFERROR(INDEX(Catálogos!$D$4:$D$43,MATCH(D86,Catálogos!$A$4:$A$43,0)),0))</f>
        <v/>
      </c>
      <c r="I86" s="20" t="str">
        <f aca="false">IF(OR(F86="",G86=""),"",F86*G86)</f>
        <v/>
      </c>
      <c r="J86" s="20" t="str">
        <f aca="false">IF(OR(F86="",H86=""),"",F86*H86)</f>
        <v/>
      </c>
      <c r="K86" s="20" t="str">
        <f aca="false">IF(I86="","",I86-J86)</f>
        <v/>
      </c>
      <c r="L86" s="14" t="str">
        <f aca="false">IF(OR(I86="",I86=0),"",K86/I86)</f>
        <v/>
      </c>
    </row>
    <row r="87" customFormat="false" ht="15" hidden="false" customHeight="false" outlineLevel="0" collapsed="false">
      <c r="A87" s="18"/>
      <c r="B87" s="19"/>
      <c r="C87" s="19"/>
      <c r="D87" s="19"/>
      <c r="E87" s="20" t="str">
        <f aca="false">IF(D87="","",IFERROR(INDEX(Catálogos!$B$4:$B$43,MATCH(D87,Catálogos!$A$4:$A$43,0)),"Revisa producto"))</f>
        <v/>
      </c>
      <c r="F87" s="19"/>
      <c r="G87" s="21"/>
      <c r="H87" s="20" t="str">
        <f aca="false">IF(D87="","",IFERROR(INDEX(Catálogos!$D$4:$D$43,MATCH(D87,Catálogos!$A$4:$A$43,0)),0))</f>
        <v/>
      </c>
      <c r="I87" s="20" t="str">
        <f aca="false">IF(OR(F87="",G87=""),"",F87*G87)</f>
        <v/>
      </c>
      <c r="J87" s="20" t="str">
        <f aca="false">IF(OR(F87="",H87=""),"",F87*H87)</f>
        <v/>
      </c>
      <c r="K87" s="20" t="str">
        <f aca="false">IF(I87="","",I87-J87)</f>
        <v/>
      </c>
      <c r="L87" s="14" t="str">
        <f aca="false">IF(OR(I87="",I87=0),"",K87/I87)</f>
        <v/>
      </c>
    </row>
    <row r="88" customFormat="false" ht="15" hidden="false" customHeight="false" outlineLevel="0" collapsed="false">
      <c r="A88" s="18"/>
      <c r="B88" s="19"/>
      <c r="C88" s="19"/>
      <c r="D88" s="19"/>
      <c r="E88" s="20" t="str">
        <f aca="false">IF(D88="","",IFERROR(INDEX(Catálogos!$B$4:$B$43,MATCH(D88,Catálogos!$A$4:$A$43,0)),"Revisa producto"))</f>
        <v/>
      </c>
      <c r="F88" s="19"/>
      <c r="G88" s="21"/>
      <c r="H88" s="20" t="str">
        <f aca="false">IF(D88="","",IFERROR(INDEX(Catálogos!$D$4:$D$43,MATCH(D88,Catálogos!$A$4:$A$43,0)),0))</f>
        <v/>
      </c>
      <c r="I88" s="20" t="str">
        <f aca="false">IF(OR(F88="",G88=""),"",F88*G88)</f>
        <v/>
      </c>
      <c r="J88" s="20" t="str">
        <f aca="false">IF(OR(F88="",H88=""),"",F88*H88)</f>
        <v/>
      </c>
      <c r="K88" s="20" t="str">
        <f aca="false">IF(I88="","",I88-J88)</f>
        <v/>
      </c>
      <c r="L88" s="14" t="str">
        <f aca="false">IF(OR(I88="",I88=0),"",K88/I88)</f>
        <v/>
      </c>
    </row>
    <row r="89" customFormat="false" ht="15" hidden="false" customHeight="false" outlineLevel="0" collapsed="false">
      <c r="A89" s="18"/>
      <c r="B89" s="19"/>
      <c r="C89" s="19"/>
      <c r="D89" s="19"/>
      <c r="E89" s="20" t="str">
        <f aca="false">IF(D89="","",IFERROR(INDEX(Catálogos!$B$4:$B$43,MATCH(D89,Catálogos!$A$4:$A$43,0)),"Revisa producto"))</f>
        <v/>
      </c>
      <c r="F89" s="19"/>
      <c r="G89" s="21"/>
      <c r="H89" s="20" t="str">
        <f aca="false">IF(D89="","",IFERROR(INDEX(Catálogos!$D$4:$D$43,MATCH(D89,Catálogos!$A$4:$A$43,0)),0))</f>
        <v/>
      </c>
      <c r="I89" s="20" t="str">
        <f aca="false">IF(OR(F89="",G89=""),"",F89*G89)</f>
        <v/>
      </c>
      <c r="J89" s="20" t="str">
        <f aca="false">IF(OR(F89="",H89=""),"",F89*H89)</f>
        <v/>
      </c>
      <c r="K89" s="20" t="str">
        <f aca="false">IF(I89="","",I89-J89)</f>
        <v/>
      </c>
      <c r="L89" s="14" t="str">
        <f aca="false">IF(OR(I89="",I89=0),"",K89/I89)</f>
        <v/>
      </c>
    </row>
    <row r="90" customFormat="false" ht="15" hidden="false" customHeight="false" outlineLevel="0" collapsed="false">
      <c r="A90" s="18"/>
      <c r="B90" s="19"/>
      <c r="C90" s="19"/>
      <c r="D90" s="19"/>
      <c r="E90" s="20" t="str">
        <f aca="false">IF(D90="","",IFERROR(INDEX(Catálogos!$B$4:$B$43,MATCH(D90,Catálogos!$A$4:$A$43,0)),"Revisa producto"))</f>
        <v/>
      </c>
      <c r="F90" s="19"/>
      <c r="G90" s="21"/>
      <c r="H90" s="20" t="str">
        <f aca="false">IF(D90="","",IFERROR(INDEX(Catálogos!$D$4:$D$43,MATCH(D90,Catálogos!$A$4:$A$43,0)),0))</f>
        <v/>
      </c>
      <c r="I90" s="20" t="str">
        <f aca="false">IF(OR(F90="",G90=""),"",F90*G90)</f>
        <v/>
      </c>
      <c r="J90" s="20" t="str">
        <f aca="false">IF(OR(F90="",H90=""),"",F90*H90)</f>
        <v/>
      </c>
      <c r="K90" s="20" t="str">
        <f aca="false">IF(I90="","",I90-J90)</f>
        <v/>
      </c>
      <c r="L90" s="14" t="str">
        <f aca="false">IF(OR(I90="",I90=0),"",K90/I90)</f>
        <v/>
      </c>
    </row>
    <row r="91" customFormat="false" ht="15" hidden="false" customHeight="false" outlineLevel="0" collapsed="false">
      <c r="A91" s="18"/>
      <c r="B91" s="19"/>
      <c r="C91" s="19"/>
      <c r="D91" s="19"/>
      <c r="E91" s="20" t="str">
        <f aca="false">IF(D91="","",IFERROR(INDEX(Catálogos!$B$4:$B$43,MATCH(D91,Catálogos!$A$4:$A$43,0)),"Revisa producto"))</f>
        <v/>
      </c>
      <c r="F91" s="19"/>
      <c r="G91" s="21"/>
      <c r="H91" s="20" t="str">
        <f aca="false">IF(D91="","",IFERROR(INDEX(Catálogos!$D$4:$D$43,MATCH(D91,Catálogos!$A$4:$A$43,0)),0))</f>
        <v/>
      </c>
      <c r="I91" s="20" t="str">
        <f aca="false">IF(OR(F91="",G91=""),"",F91*G91)</f>
        <v/>
      </c>
      <c r="J91" s="20" t="str">
        <f aca="false">IF(OR(F91="",H91=""),"",F91*H91)</f>
        <v/>
      </c>
      <c r="K91" s="20" t="str">
        <f aca="false">IF(I91="","",I91-J91)</f>
        <v/>
      </c>
      <c r="L91" s="14" t="str">
        <f aca="false">IF(OR(I91="",I91=0),"",K91/I91)</f>
        <v/>
      </c>
    </row>
    <row r="92" customFormat="false" ht="15" hidden="false" customHeight="false" outlineLevel="0" collapsed="false">
      <c r="A92" s="18"/>
      <c r="B92" s="19"/>
      <c r="C92" s="19"/>
      <c r="D92" s="19"/>
      <c r="E92" s="20" t="str">
        <f aca="false">IF(D92="","",IFERROR(INDEX(Catálogos!$B$4:$B$43,MATCH(D92,Catálogos!$A$4:$A$43,0)),"Revisa producto"))</f>
        <v/>
      </c>
      <c r="F92" s="19"/>
      <c r="G92" s="21"/>
      <c r="H92" s="20" t="str">
        <f aca="false">IF(D92="","",IFERROR(INDEX(Catálogos!$D$4:$D$43,MATCH(D92,Catálogos!$A$4:$A$43,0)),0))</f>
        <v/>
      </c>
      <c r="I92" s="20" t="str">
        <f aca="false">IF(OR(F92="",G92=""),"",F92*G92)</f>
        <v/>
      </c>
      <c r="J92" s="20" t="str">
        <f aca="false">IF(OR(F92="",H92=""),"",F92*H92)</f>
        <v/>
      </c>
      <c r="K92" s="20" t="str">
        <f aca="false">IF(I92="","",I92-J92)</f>
        <v/>
      </c>
      <c r="L92" s="14" t="str">
        <f aca="false">IF(OR(I92="",I92=0),"",K92/I92)</f>
        <v/>
      </c>
    </row>
    <row r="93" customFormat="false" ht="15" hidden="false" customHeight="false" outlineLevel="0" collapsed="false">
      <c r="A93" s="18"/>
      <c r="B93" s="19"/>
      <c r="C93" s="19"/>
      <c r="D93" s="19"/>
      <c r="E93" s="20" t="str">
        <f aca="false">IF(D93="","",IFERROR(INDEX(Catálogos!$B$4:$B$43,MATCH(D93,Catálogos!$A$4:$A$43,0)),"Revisa producto"))</f>
        <v/>
      </c>
      <c r="F93" s="19"/>
      <c r="G93" s="21"/>
      <c r="H93" s="20" t="str">
        <f aca="false">IF(D93="","",IFERROR(INDEX(Catálogos!$D$4:$D$43,MATCH(D93,Catálogos!$A$4:$A$43,0)),0))</f>
        <v/>
      </c>
      <c r="I93" s="20" t="str">
        <f aca="false">IF(OR(F93="",G93=""),"",F93*G93)</f>
        <v/>
      </c>
      <c r="J93" s="20" t="str">
        <f aca="false">IF(OR(F93="",H93=""),"",F93*H93)</f>
        <v/>
      </c>
      <c r="K93" s="20" t="str">
        <f aca="false">IF(I93="","",I93-J93)</f>
        <v/>
      </c>
      <c r="L93" s="14" t="str">
        <f aca="false">IF(OR(I93="",I93=0),"",K93/I93)</f>
        <v/>
      </c>
    </row>
    <row r="94" customFormat="false" ht="15" hidden="false" customHeight="false" outlineLevel="0" collapsed="false">
      <c r="A94" s="18"/>
      <c r="B94" s="19"/>
      <c r="C94" s="19"/>
      <c r="D94" s="19"/>
      <c r="E94" s="20" t="str">
        <f aca="false">IF(D94="","",IFERROR(INDEX(Catálogos!$B$4:$B$43,MATCH(D94,Catálogos!$A$4:$A$43,0)),"Revisa producto"))</f>
        <v/>
      </c>
      <c r="F94" s="19"/>
      <c r="G94" s="21"/>
      <c r="H94" s="20" t="str">
        <f aca="false">IF(D94="","",IFERROR(INDEX(Catálogos!$D$4:$D$43,MATCH(D94,Catálogos!$A$4:$A$43,0)),0))</f>
        <v/>
      </c>
      <c r="I94" s="20" t="str">
        <f aca="false">IF(OR(F94="",G94=""),"",F94*G94)</f>
        <v/>
      </c>
      <c r="J94" s="20" t="str">
        <f aca="false">IF(OR(F94="",H94=""),"",F94*H94)</f>
        <v/>
      </c>
      <c r="K94" s="20" t="str">
        <f aca="false">IF(I94="","",I94-J94)</f>
        <v/>
      </c>
      <c r="L94" s="14" t="str">
        <f aca="false">IF(OR(I94="",I94=0),"",K94/I94)</f>
        <v/>
      </c>
    </row>
    <row r="95" customFormat="false" ht="15" hidden="false" customHeight="false" outlineLevel="0" collapsed="false">
      <c r="A95" s="18"/>
      <c r="B95" s="19"/>
      <c r="C95" s="19"/>
      <c r="D95" s="19"/>
      <c r="E95" s="20" t="str">
        <f aca="false">IF(D95="","",IFERROR(INDEX(Catálogos!$B$4:$B$43,MATCH(D95,Catálogos!$A$4:$A$43,0)),"Revisa producto"))</f>
        <v/>
      </c>
      <c r="F95" s="19"/>
      <c r="G95" s="21"/>
      <c r="H95" s="20" t="str">
        <f aca="false">IF(D95="","",IFERROR(INDEX(Catálogos!$D$4:$D$43,MATCH(D95,Catálogos!$A$4:$A$43,0)),0))</f>
        <v/>
      </c>
      <c r="I95" s="20" t="str">
        <f aca="false">IF(OR(F95="",G95=""),"",F95*G95)</f>
        <v/>
      </c>
      <c r="J95" s="20" t="str">
        <f aca="false">IF(OR(F95="",H95=""),"",F95*H95)</f>
        <v/>
      </c>
      <c r="K95" s="20" t="str">
        <f aca="false">IF(I95="","",I95-J95)</f>
        <v/>
      </c>
      <c r="L95" s="14" t="str">
        <f aca="false">IF(OR(I95="",I95=0),"",K95/I95)</f>
        <v/>
      </c>
    </row>
    <row r="96" customFormat="false" ht="15" hidden="false" customHeight="false" outlineLevel="0" collapsed="false">
      <c r="A96" s="18"/>
      <c r="B96" s="19"/>
      <c r="C96" s="19"/>
      <c r="D96" s="19"/>
      <c r="E96" s="20" t="str">
        <f aca="false">IF(D96="","",IFERROR(INDEX(Catálogos!$B$4:$B$43,MATCH(D96,Catálogos!$A$4:$A$43,0)),"Revisa producto"))</f>
        <v/>
      </c>
      <c r="F96" s="19"/>
      <c r="G96" s="21"/>
      <c r="H96" s="20" t="str">
        <f aca="false">IF(D96="","",IFERROR(INDEX(Catálogos!$D$4:$D$43,MATCH(D96,Catálogos!$A$4:$A$43,0)),0))</f>
        <v/>
      </c>
      <c r="I96" s="20" t="str">
        <f aca="false">IF(OR(F96="",G96=""),"",F96*G96)</f>
        <v/>
      </c>
      <c r="J96" s="20" t="str">
        <f aca="false">IF(OR(F96="",H96=""),"",F96*H96)</f>
        <v/>
      </c>
      <c r="K96" s="20" t="str">
        <f aca="false">IF(I96="","",I96-J96)</f>
        <v/>
      </c>
      <c r="L96" s="14" t="str">
        <f aca="false">IF(OR(I96="",I96=0),"",K96/I96)</f>
        <v/>
      </c>
    </row>
    <row r="97" customFormat="false" ht="15" hidden="false" customHeight="false" outlineLevel="0" collapsed="false">
      <c r="A97" s="18"/>
      <c r="B97" s="19"/>
      <c r="C97" s="19"/>
      <c r="D97" s="19"/>
      <c r="E97" s="20" t="str">
        <f aca="false">IF(D97="","",IFERROR(INDEX(Catálogos!$B$4:$B$43,MATCH(D97,Catálogos!$A$4:$A$43,0)),"Revisa producto"))</f>
        <v/>
      </c>
      <c r="F97" s="19"/>
      <c r="G97" s="21"/>
      <c r="H97" s="20" t="str">
        <f aca="false">IF(D97="","",IFERROR(INDEX(Catálogos!$D$4:$D$43,MATCH(D97,Catálogos!$A$4:$A$43,0)),0))</f>
        <v/>
      </c>
      <c r="I97" s="20" t="str">
        <f aca="false">IF(OR(F97="",G97=""),"",F97*G97)</f>
        <v/>
      </c>
      <c r="J97" s="20" t="str">
        <f aca="false">IF(OR(F97="",H97=""),"",F97*H97)</f>
        <v/>
      </c>
      <c r="K97" s="20" t="str">
        <f aca="false">IF(I97="","",I97-J97)</f>
        <v/>
      </c>
      <c r="L97" s="14" t="str">
        <f aca="false">IF(OR(I97="",I97=0),"",K97/I97)</f>
        <v/>
      </c>
    </row>
    <row r="98" customFormat="false" ht="15" hidden="false" customHeight="false" outlineLevel="0" collapsed="false">
      <c r="A98" s="18"/>
      <c r="B98" s="19"/>
      <c r="C98" s="19"/>
      <c r="D98" s="19"/>
      <c r="E98" s="20" t="str">
        <f aca="false">IF(D98="","",IFERROR(INDEX(Catálogos!$B$4:$B$43,MATCH(D98,Catálogos!$A$4:$A$43,0)),"Revisa producto"))</f>
        <v/>
      </c>
      <c r="F98" s="19"/>
      <c r="G98" s="21"/>
      <c r="H98" s="20" t="str">
        <f aca="false">IF(D98="","",IFERROR(INDEX(Catálogos!$D$4:$D$43,MATCH(D98,Catálogos!$A$4:$A$43,0)),0))</f>
        <v/>
      </c>
      <c r="I98" s="20" t="str">
        <f aca="false">IF(OR(F98="",G98=""),"",F98*G98)</f>
        <v/>
      </c>
      <c r="J98" s="20" t="str">
        <f aca="false">IF(OR(F98="",H98=""),"",F98*H98)</f>
        <v/>
      </c>
      <c r="K98" s="20" t="str">
        <f aca="false">IF(I98="","",I98-J98)</f>
        <v/>
      </c>
      <c r="L98" s="14" t="str">
        <f aca="false">IF(OR(I98="",I98=0),"",K98/I98)</f>
        <v/>
      </c>
    </row>
    <row r="99" customFormat="false" ht="15" hidden="false" customHeight="false" outlineLevel="0" collapsed="false">
      <c r="A99" s="18"/>
      <c r="B99" s="19"/>
      <c r="C99" s="19"/>
      <c r="D99" s="19"/>
      <c r="E99" s="20" t="str">
        <f aca="false">IF(D99="","",IFERROR(INDEX(Catálogos!$B$4:$B$43,MATCH(D99,Catálogos!$A$4:$A$43,0)),"Revisa producto"))</f>
        <v/>
      </c>
      <c r="F99" s="19"/>
      <c r="G99" s="21"/>
      <c r="H99" s="20" t="str">
        <f aca="false">IF(D99="","",IFERROR(INDEX(Catálogos!$D$4:$D$43,MATCH(D99,Catálogos!$A$4:$A$43,0)),0))</f>
        <v/>
      </c>
      <c r="I99" s="20" t="str">
        <f aca="false">IF(OR(F99="",G99=""),"",F99*G99)</f>
        <v/>
      </c>
      <c r="J99" s="20" t="str">
        <f aca="false">IF(OR(F99="",H99=""),"",F99*H99)</f>
        <v/>
      </c>
      <c r="K99" s="20" t="str">
        <f aca="false">IF(I99="","",I99-J99)</f>
        <v/>
      </c>
      <c r="L99" s="14" t="str">
        <f aca="false">IF(OR(I99="",I99=0),"",K99/I99)</f>
        <v/>
      </c>
    </row>
    <row r="100" customFormat="false" ht="15" hidden="false" customHeight="false" outlineLevel="0" collapsed="false">
      <c r="A100" s="18"/>
      <c r="B100" s="19"/>
      <c r="C100" s="19"/>
      <c r="D100" s="19"/>
      <c r="E100" s="20" t="str">
        <f aca="false">IF(D100="","",IFERROR(INDEX(Catálogos!$B$4:$B$43,MATCH(D100,Catálogos!$A$4:$A$43,0)),"Revisa producto"))</f>
        <v/>
      </c>
      <c r="F100" s="19"/>
      <c r="G100" s="21"/>
      <c r="H100" s="20" t="str">
        <f aca="false">IF(D100="","",IFERROR(INDEX(Catálogos!$D$4:$D$43,MATCH(D100,Catálogos!$A$4:$A$43,0)),0))</f>
        <v/>
      </c>
      <c r="I100" s="20" t="str">
        <f aca="false">IF(OR(F100="",G100=""),"",F100*G100)</f>
        <v/>
      </c>
      <c r="J100" s="20" t="str">
        <f aca="false">IF(OR(F100="",H100=""),"",F100*H100)</f>
        <v/>
      </c>
      <c r="K100" s="20" t="str">
        <f aca="false">IF(I100="","",I100-J100)</f>
        <v/>
      </c>
      <c r="L100" s="14" t="str">
        <f aca="false">IF(OR(I100="",I100=0),"",K100/I100)</f>
        <v/>
      </c>
    </row>
    <row r="101" customFormat="false" ht="15" hidden="false" customHeight="false" outlineLevel="0" collapsed="false">
      <c r="A101" s="18"/>
      <c r="B101" s="19"/>
      <c r="C101" s="19"/>
      <c r="D101" s="19"/>
      <c r="E101" s="20" t="str">
        <f aca="false">IF(D101="","",IFERROR(INDEX(Catálogos!$B$4:$B$43,MATCH(D101,Catálogos!$A$4:$A$43,0)),"Revisa producto"))</f>
        <v/>
      </c>
      <c r="F101" s="19"/>
      <c r="G101" s="21"/>
      <c r="H101" s="20" t="str">
        <f aca="false">IF(D101="","",IFERROR(INDEX(Catálogos!$D$4:$D$43,MATCH(D101,Catálogos!$A$4:$A$43,0)),0))</f>
        <v/>
      </c>
      <c r="I101" s="20" t="str">
        <f aca="false">IF(OR(F101="",G101=""),"",F101*G101)</f>
        <v/>
      </c>
      <c r="J101" s="20" t="str">
        <f aca="false">IF(OR(F101="",H101=""),"",F101*H101)</f>
        <v/>
      </c>
      <c r="K101" s="20" t="str">
        <f aca="false">IF(I101="","",I101-J101)</f>
        <v/>
      </c>
      <c r="L101" s="14" t="str">
        <f aca="false">IF(OR(I101="",I101=0),"",K101/I101)</f>
        <v/>
      </c>
    </row>
    <row r="102" customFormat="false" ht="15" hidden="false" customHeight="false" outlineLevel="0" collapsed="false">
      <c r="A102" s="18"/>
      <c r="B102" s="19"/>
      <c r="C102" s="19"/>
      <c r="D102" s="19"/>
      <c r="E102" s="20" t="str">
        <f aca="false">IF(D102="","",IFERROR(INDEX(Catálogos!$B$4:$B$43,MATCH(D102,Catálogos!$A$4:$A$43,0)),"Revisa producto"))</f>
        <v/>
      </c>
      <c r="F102" s="19"/>
      <c r="G102" s="21"/>
      <c r="H102" s="20" t="str">
        <f aca="false">IF(D102="","",IFERROR(INDEX(Catálogos!$D$4:$D$43,MATCH(D102,Catálogos!$A$4:$A$43,0)),0))</f>
        <v/>
      </c>
      <c r="I102" s="20" t="str">
        <f aca="false">IF(OR(F102="",G102=""),"",F102*G102)</f>
        <v/>
      </c>
      <c r="J102" s="20" t="str">
        <f aca="false">IF(OR(F102="",H102=""),"",F102*H102)</f>
        <v/>
      </c>
      <c r="K102" s="20" t="str">
        <f aca="false">IF(I102="","",I102-J102)</f>
        <v/>
      </c>
      <c r="L102" s="14" t="str">
        <f aca="false">IF(OR(I102="",I102=0),"",K102/I102)</f>
        <v/>
      </c>
    </row>
    <row r="103" customFormat="false" ht="15" hidden="false" customHeight="false" outlineLevel="0" collapsed="false">
      <c r="A103" s="18"/>
      <c r="B103" s="19"/>
      <c r="C103" s="19"/>
      <c r="D103" s="19"/>
      <c r="E103" s="20" t="str">
        <f aca="false">IF(D103="","",IFERROR(INDEX(Catálogos!$B$4:$B$43,MATCH(D103,Catálogos!$A$4:$A$43,0)),"Revisa producto"))</f>
        <v/>
      </c>
      <c r="F103" s="19"/>
      <c r="G103" s="21"/>
      <c r="H103" s="20" t="str">
        <f aca="false">IF(D103="","",IFERROR(INDEX(Catálogos!$D$4:$D$43,MATCH(D103,Catálogos!$A$4:$A$43,0)),0))</f>
        <v/>
      </c>
      <c r="I103" s="20" t="str">
        <f aca="false">IF(OR(F103="",G103=""),"",F103*G103)</f>
        <v/>
      </c>
      <c r="J103" s="20" t="str">
        <f aca="false">IF(OR(F103="",H103=""),"",F103*H103)</f>
        <v/>
      </c>
      <c r="K103" s="20" t="str">
        <f aca="false">IF(I103="","",I103-J103)</f>
        <v/>
      </c>
      <c r="L103" s="14" t="str">
        <f aca="false">IF(OR(I103="",I103=0),"",K103/I103)</f>
        <v/>
      </c>
    </row>
    <row r="104" customFormat="false" ht="15" hidden="false" customHeight="false" outlineLevel="0" collapsed="false">
      <c r="A104" s="18"/>
      <c r="B104" s="19"/>
      <c r="C104" s="19"/>
      <c r="D104" s="19"/>
      <c r="E104" s="20" t="str">
        <f aca="false">IF(D104="","",IFERROR(INDEX(Catálogos!$B$4:$B$43,MATCH(D104,Catálogos!$A$4:$A$43,0)),"Revisa producto"))</f>
        <v/>
      </c>
      <c r="F104" s="19"/>
      <c r="G104" s="21"/>
      <c r="H104" s="20" t="str">
        <f aca="false">IF(D104="","",IFERROR(INDEX(Catálogos!$D$4:$D$43,MATCH(D104,Catálogos!$A$4:$A$43,0)),0))</f>
        <v/>
      </c>
      <c r="I104" s="20" t="str">
        <f aca="false">IF(OR(F104="",G104=""),"",F104*G104)</f>
        <v/>
      </c>
      <c r="J104" s="20" t="str">
        <f aca="false">IF(OR(F104="",H104=""),"",F104*H104)</f>
        <v/>
      </c>
      <c r="K104" s="20" t="str">
        <f aca="false">IF(I104="","",I104-J104)</f>
        <v/>
      </c>
      <c r="L104" s="14" t="str">
        <f aca="false">IF(OR(I104="",I104=0),"",K104/I104)</f>
        <v/>
      </c>
    </row>
    <row r="105" customFormat="false" ht="15" hidden="false" customHeight="false" outlineLevel="0" collapsed="false">
      <c r="A105" s="18"/>
      <c r="B105" s="19"/>
      <c r="C105" s="19"/>
      <c r="D105" s="19"/>
      <c r="E105" s="20" t="str">
        <f aca="false">IF(D105="","",IFERROR(INDEX(Catálogos!$B$4:$B$43,MATCH(D105,Catálogos!$A$4:$A$43,0)),"Revisa producto"))</f>
        <v/>
      </c>
      <c r="F105" s="19"/>
      <c r="G105" s="21"/>
      <c r="H105" s="20" t="str">
        <f aca="false">IF(D105="","",IFERROR(INDEX(Catálogos!$D$4:$D$43,MATCH(D105,Catálogos!$A$4:$A$43,0)),0))</f>
        <v/>
      </c>
      <c r="I105" s="20" t="str">
        <f aca="false">IF(OR(F105="",G105=""),"",F105*G105)</f>
        <v/>
      </c>
      <c r="J105" s="20" t="str">
        <f aca="false">IF(OR(F105="",H105=""),"",F105*H105)</f>
        <v/>
      </c>
      <c r="K105" s="20" t="str">
        <f aca="false">IF(I105="","",I105-J105)</f>
        <v/>
      </c>
      <c r="L105" s="14" t="str">
        <f aca="false">IF(OR(I105="",I105=0),"",K105/I105)</f>
        <v/>
      </c>
    </row>
    <row r="106" customFormat="false" ht="15" hidden="false" customHeight="false" outlineLevel="0" collapsed="false">
      <c r="A106" s="18"/>
      <c r="B106" s="19"/>
      <c r="C106" s="19"/>
      <c r="D106" s="19"/>
      <c r="E106" s="20" t="str">
        <f aca="false">IF(D106="","",IFERROR(INDEX(Catálogos!$B$4:$B$43,MATCH(D106,Catálogos!$A$4:$A$43,0)),"Revisa producto"))</f>
        <v/>
      </c>
      <c r="F106" s="19"/>
      <c r="G106" s="21"/>
      <c r="H106" s="20" t="str">
        <f aca="false">IF(D106="","",IFERROR(INDEX(Catálogos!$D$4:$D$43,MATCH(D106,Catálogos!$A$4:$A$43,0)),0))</f>
        <v/>
      </c>
      <c r="I106" s="20" t="str">
        <f aca="false">IF(OR(F106="",G106=""),"",F106*G106)</f>
        <v/>
      </c>
      <c r="J106" s="20" t="str">
        <f aca="false">IF(OR(F106="",H106=""),"",F106*H106)</f>
        <v/>
      </c>
      <c r="K106" s="20" t="str">
        <f aca="false">IF(I106="","",I106-J106)</f>
        <v/>
      </c>
      <c r="L106" s="14" t="str">
        <f aca="false">IF(OR(I106="",I106=0),"",K106/I106)</f>
        <v/>
      </c>
    </row>
    <row r="107" customFormat="false" ht="15" hidden="false" customHeight="false" outlineLevel="0" collapsed="false">
      <c r="A107" s="18"/>
      <c r="B107" s="19"/>
      <c r="C107" s="19"/>
      <c r="D107" s="19"/>
      <c r="E107" s="20" t="str">
        <f aca="false">IF(D107="","",IFERROR(INDEX(Catálogos!$B$4:$B$43,MATCH(D107,Catálogos!$A$4:$A$43,0)),"Revisa producto"))</f>
        <v/>
      </c>
      <c r="F107" s="19"/>
      <c r="G107" s="21"/>
      <c r="H107" s="20" t="str">
        <f aca="false">IF(D107="","",IFERROR(INDEX(Catálogos!$D$4:$D$43,MATCH(D107,Catálogos!$A$4:$A$43,0)),0))</f>
        <v/>
      </c>
      <c r="I107" s="20" t="str">
        <f aca="false">IF(OR(F107="",G107=""),"",F107*G107)</f>
        <v/>
      </c>
      <c r="J107" s="20" t="str">
        <f aca="false">IF(OR(F107="",H107=""),"",F107*H107)</f>
        <v/>
      </c>
      <c r="K107" s="20" t="str">
        <f aca="false">IF(I107="","",I107-J107)</f>
        <v/>
      </c>
      <c r="L107" s="14" t="str">
        <f aca="false">IF(OR(I107="",I107=0),"",K107/I107)</f>
        <v/>
      </c>
    </row>
    <row r="108" customFormat="false" ht="15" hidden="false" customHeight="false" outlineLevel="0" collapsed="false">
      <c r="A108" s="18"/>
      <c r="B108" s="19"/>
      <c r="C108" s="19"/>
      <c r="D108" s="19"/>
      <c r="E108" s="20" t="str">
        <f aca="false">IF(D108="","",IFERROR(INDEX(Catálogos!$B$4:$B$43,MATCH(D108,Catálogos!$A$4:$A$43,0)),"Revisa producto"))</f>
        <v/>
      </c>
      <c r="F108" s="19"/>
      <c r="G108" s="21"/>
      <c r="H108" s="20" t="str">
        <f aca="false">IF(D108="","",IFERROR(INDEX(Catálogos!$D$4:$D$43,MATCH(D108,Catálogos!$A$4:$A$43,0)),0))</f>
        <v/>
      </c>
      <c r="I108" s="20" t="str">
        <f aca="false">IF(OR(F108="",G108=""),"",F108*G108)</f>
        <v/>
      </c>
      <c r="J108" s="20" t="str">
        <f aca="false">IF(OR(F108="",H108=""),"",F108*H108)</f>
        <v/>
      </c>
      <c r="K108" s="20" t="str">
        <f aca="false">IF(I108="","",I108-J108)</f>
        <v/>
      </c>
      <c r="L108" s="14" t="str">
        <f aca="false">IF(OR(I108="",I108=0),"",K108/I108)</f>
        <v/>
      </c>
    </row>
    <row r="109" customFormat="false" ht="15" hidden="false" customHeight="false" outlineLevel="0" collapsed="false">
      <c r="A109" s="18"/>
      <c r="B109" s="19"/>
      <c r="C109" s="19"/>
      <c r="D109" s="19"/>
      <c r="E109" s="20" t="str">
        <f aca="false">IF(D109="","",IFERROR(INDEX(Catálogos!$B$4:$B$43,MATCH(D109,Catálogos!$A$4:$A$43,0)),"Revisa producto"))</f>
        <v/>
      </c>
      <c r="F109" s="19"/>
      <c r="G109" s="21"/>
      <c r="H109" s="20" t="str">
        <f aca="false">IF(D109="","",IFERROR(INDEX(Catálogos!$D$4:$D$43,MATCH(D109,Catálogos!$A$4:$A$43,0)),0))</f>
        <v/>
      </c>
      <c r="I109" s="20" t="str">
        <f aca="false">IF(OR(F109="",G109=""),"",F109*G109)</f>
        <v/>
      </c>
      <c r="J109" s="20" t="str">
        <f aca="false">IF(OR(F109="",H109=""),"",F109*H109)</f>
        <v/>
      </c>
      <c r="K109" s="20" t="str">
        <f aca="false">IF(I109="","",I109-J109)</f>
        <v/>
      </c>
      <c r="L109" s="14" t="str">
        <f aca="false">IF(OR(I109="",I109=0),"",K109/I109)</f>
        <v/>
      </c>
    </row>
    <row r="110" customFormat="false" ht="15" hidden="false" customHeight="false" outlineLevel="0" collapsed="false">
      <c r="A110" s="18"/>
      <c r="B110" s="19"/>
      <c r="C110" s="19"/>
      <c r="D110" s="19"/>
      <c r="E110" s="20" t="str">
        <f aca="false">IF(D110="","",IFERROR(INDEX(Catálogos!$B$4:$B$43,MATCH(D110,Catálogos!$A$4:$A$43,0)),"Revisa producto"))</f>
        <v/>
      </c>
      <c r="F110" s="19"/>
      <c r="G110" s="21"/>
      <c r="H110" s="20" t="str">
        <f aca="false">IF(D110="","",IFERROR(INDEX(Catálogos!$D$4:$D$43,MATCH(D110,Catálogos!$A$4:$A$43,0)),0))</f>
        <v/>
      </c>
      <c r="I110" s="20" t="str">
        <f aca="false">IF(OR(F110="",G110=""),"",F110*G110)</f>
        <v/>
      </c>
      <c r="J110" s="20" t="str">
        <f aca="false">IF(OR(F110="",H110=""),"",F110*H110)</f>
        <v/>
      </c>
      <c r="K110" s="20" t="str">
        <f aca="false">IF(I110="","",I110-J110)</f>
        <v/>
      </c>
      <c r="L110" s="14" t="str">
        <f aca="false">IF(OR(I110="",I110=0),"",K110/I110)</f>
        <v/>
      </c>
    </row>
    <row r="111" customFormat="false" ht="15" hidden="false" customHeight="false" outlineLevel="0" collapsed="false">
      <c r="A111" s="18"/>
      <c r="B111" s="19"/>
      <c r="C111" s="19"/>
      <c r="D111" s="19"/>
      <c r="E111" s="20" t="str">
        <f aca="false">IF(D111="","",IFERROR(INDEX(Catálogos!$B$4:$B$43,MATCH(D111,Catálogos!$A$4:$A$43,0)),"Revisa producto"))</f>
        <v/>
      </c>
      <c r="F111" s="19"/>
      <c r="G111" s="21"/>
      <c r="H111" s="20" t="str">
        <f aca="false">IF(D111="","",IFERROR(INDEX(Catálogos!$D$4:$D$43,MATCH(D111,Catálogos!$A$4:$A$43,0)),0))</f>
        <v/>
      </c>
      <c r="I111" s="20" t="str">
        <f aca="false">IF(OR(F111="",G111=""),"",F111*G111)</f>
        <v/>
      </c>
      <c r="J111" s="20" t="str">
        <f aca="false">IF(OR(F111="",H111=""),"",F111*H111)</f>
        <v/>
      </c>
      <c r="K111" s="20" t="str">
        <f aca="false">IF(I111="","",I111-J111)</f>
        <v/>
      </c>
      <c r="L111" s="14" t="str">
        <f aca="false">IF(OR(I111="",I111=0),"",K111/I111)</f>
        <v/>
      </c>
    </row>
    <row r="112" customFormat="false" ht="15" hidden="false" customHeight="false" outlineLevel="0" collapsed="false">
      <c r="A112" s="18"/>
      <c r="B112" s="19"/>
      <c r="C112" s="19"/>
      <c r="D112" s="19"/>
      <c r="E112" s="20" t="str">
        <f aca="false">IF(D112="","",IFERROR(INDEX(Catálogos!$B$4:$B$43,MATCH(D112,Catálogos!$A$4:$A$43,0)),"Revisa producto"))</f>
        <v/>
      </c>
      <c r="F112" s="19"/>
      <c r="G112" s="21"/>
      <c r="H112" s="20" t="str">
        <f aca="false">IF(D112="","",IFERROR(INDEX(Catálogos!$D$4:$D$43,MATCH(D112,Catálogos!$A$4:$A$43,0)),0))</f>
        <v/>
      </c>
      <c r="I112" s="20" t="str">
        <f aca="false">IF(OR(F112="",G112=""),"",F112*G112)</f>
        <v/>
      </c>
      <c r="J112" s="20" t="str">
        <f aca="false">IF(OR(F112="",H112=""),"",F112*H112)</f>
        <v/>
      </c>
      <c r="K112" s="20" t="str">
        <f aca="false">IF(I112="","",I112-J112)</f>
        <v/>
      </c>
      <c r="L112" s="14" t="str">
        <f aca="false">IF(OR(I112="",I112=0),"",K112/I112)</f>
        <v/>
      </c>
    </row>
    <row r="113" customFormat="false" ht="15" hidden="false" customHeight="false" outlineLevel="0" collapsed="false">
      <c r="A113" s="18"/>
      <c r="B113" s="19"/>
      <c r="C113" s="19"/>
      <c r="D113" s="19"/>
      <c r="E113" s="20" t="str">
        <f aca="false">IF(D113="","",IFERROR(INDEX(Catálogos!$B$4:$B$43,MATCH(D113,Catálogos!$A$4:$A$43,0)),"Revisa producto"))</f>
        <v/>
      </c>
      <c r="F113" s="19"/>
      <c r="G113" s="21"/>
      <c r="H113" s="20" t="str">
        <f aca="false">IF(D113="","",IFERROR(INDEX(Catálogos!$D$4:$D$43,MATCH(D113,Catálogos!$A$4:$A$43,0)),0))</f>
        <v/>
      </c>
      <c r="I113" s="20" t="str">
        <f aca="false">IF(OR(F113="",G113=""),"",F113*G113)</f>
        <v/>
      </c>
      <c r="J113" s="20" t="str">
        <f aca="false">IF(OR(F113="",H113=""),"",F113*H113)</f>
        <v/>
      </c>
      <c r="K113" s="20" t="str">
        <f aca="false">IF(I113="","",I113-J113)</f>
        <v/>
      </c>
      <c r="L113" s="14" t="str">
        <f aca="false">IF(OR(I113="",I113=0),"",K113/I113)</f>
        <v/>
      </c>
    </row>
    <row r="114" customFormat="false" ht="15" hidden="false" customHeight="false" outlineLevel="0" collapsed="false">
      <c r="A114" s="18"/>
      <c r="B114" s="19"/>
      <c r="C114" s="19"/>
      <c r="D114" s="19"/>
      <c r="E114" s="20" t="str">
        <f aca="false">IF(D114="","",IFERROR(INDEX(Catálogos!$B$4:$B$43,MATCH(D114,Catálogos!$A$4:$A$43,0)),"Revisa producto"))</f>
        <v/>
      </c>
      <c r="F114" s="19"/>
      <c r="G114" s="21"/>
      <c r="H114" s="20" t="str">
        <f aca="false">IF(D114="","",IFERROR(INDEX(Catálogos!$D$4:$D$43,MATCH(D114,Catálogos!$A$4:$A$43,0)),0))</f>
        <v/>
      </c>
      <c r="I114" s="20" t="str">
        <f aca="false">IF(OR(F114="",G114=""),"",F114*G114)</f>
        <v/>
      </c>
      <c r="J114" s="20" t="str">
        <f aca="false">IF(OR(F114="",H114=""),"",F114*H114)</f>
        <v/>
      </c>
      <c r="K114" s="20" t="str">
        <f aca="false">IF(I114="","",I114-J114)</f>
        <v/>
      </c>
      <c r="L114" s="14" t="str">
        <f aca="false">IF(OR(I114="",I114=0),"",K114/I114)</f>
        <v/>
      </c>
    </row>
    <row r="115" customFormat="false" ht="15" hidden="false" customHeight="false" outlineLevel="0" collapsed="false">
      <c r="A115" s="18"/>
      <c r="B115" s="19"/>
      <c r="C115" s="19"/>
      <c r="D115" s="19"/>
      <c r="E115" s="20" t="str">
        <f aca="false">IF(D115="","",IFERROR(INDEX(Catálogos!$B$4:$B$43,MATCH(D115,Catálogos!$A$4:$A$43,0)),"Revisa producto"))</f>
        <v/>
      </c>
      <c r="F115" s="19"/>
      <c r="G115" s="21"/>
      <c r="H115" s="20" t="str">
        <f aca="false">IF(D115="","",IFERROR(INDEX(Catálogos!$D$4:$D$43,MATCH(D115,Catálogos!$A$4:$A$43,0)),0))</f>
        <v/>
      </c>
      <c r="I115" s="20" t="str">
        <f aca="false">IF(OR(F115="",G115=""),"",F115*G115)</f>
        <v/>
      </c>
      <c r="J115" s="20" t="str">
        <f aca="false">IF(OR(F115="",H115=""),"",F115*H115)</f>
        <v/>
      </c>
      <c r="K115" s="20" t="str">
        <f aca="false">IF(I115="","",I115-J115)</f>
        <v/>
      </c>
      <c r="L115" s="14" t="str">
        <f aca="false">IF(OR(I115="",I115=0),"",K115/I115)</f>
        <v/>
      </c>
    </row>
    <row r="116" customFormat="false" ht="15" hidden="false" customHeight="false" outlineLevel="0" collapsed="false">
      <c r="A116" s="18"/>
      <c r="B116" s="19"/>
      <c r="C116" s="19"/>
      <c r="D116" s="19"/>
      <c r="E116" s="20" t="str">
        <f aca="false">IF(D116="","",IFERROR(INDEX(Catálogos!$B$4:$B$43,MATCH(D116,Catálogos!$A$4:$A$43,0)),"Revisa producto"))</f>
        <v/>
      </c>
      <c r="F116" s="19"/>
      <c r="G116" s="21"/>
      <c r="H116" s="20" t="str">
        <f aca="false">IF(D116="","",IFERROR(INDEX(Catálogos!$D$4:$D$43,MATCH(D116,Catálogos!$A$4:$A$43,0)),0))</f>
        <v/>
      </c>
      <c r="I116" s="20" t="str">
        <f aca="false">IF(OR(F116="",G116=""),"",F116*G116)</f>
        <v/>
      </c>
      <c r="J116" s="20" t="str">
        <f aca="false">IF(OR(F116="",H116=""),"",F116*H116)</f>
        <v/>
      </c>
      <c r="K116" s="20" t="str">
        <f aca="false">IF(I116="","",I116-J116)</f>
        <v/>
      </c>
      <c r="L116" s="14" t="str">
        <f aca="false">IF(OR(I116="",I116=0),"",K116/I116)</f>
        <v/>
      </c>
    </row>
    <row r="117" customFormat="false" ht="15" hidden="false" customHeight="false" outlineLevel="0" collapsed="false">
      <c r="A117" s="18"/>
      <c r="B117" s="19"/>
      <c r="C117" s="19"/>
      <c r="D117" s="19"/>
      <c r="E117" s="20" t="str">
        <f aca="false">IF(D117="","",IFERROR(INDEX(Catálogos!$B$4:$B$43,MATCH(D117,Catálogos!$A$4:$A$43,0)),"Revisa producto"))</f>
        <v/>
      </c>
      <c r="F117" s="19"/>
      <c r="G117" s="21"/>
      <c r="H117" s="20" t="str">
        <f aca="false">IF(D117="","",IFERROR(INDEX(Catálogos!$D$4:$D$43,MATCH(D117,Catálogos!$A$4:$A$43,0)),0))</f>
        <v/>
      </c>
      <c r="I117" s="20" t="str">
        <f aca="false">IF(OR(F117="",G117=""),"",F117*G117)</f>
        <v/>
      </c>
      <c r="J117" s="20" t="str">
        <f aca="false">IF(OR(F117="",H117=""),"",F117*H117)</f>
        <v/>
      </c>
      <c r="K117" s="20" t="str">
        <f aca="false">IF(I117="","",I117-J117)</f>
        <v/>
      </c>
      <c r="L117" s="14" t="str">
        <f aca="false">IF(OR(I117="",I117=0),"",K117/I117)</f>
        <v/>
      </c>
    </row>
    <row r="118" customFormat="false" ht="15" hidden="false" customHeight="false" outlineLevel="0" collapsed="false">
      <c r="A118" s="18"/>
      <c r="B118" s="19"/>
      <c r="C118" s="19"/>
      <c r="D118" s="19"/>
      <c r="E118" s="20" t="str">
        <f aca="false">IF(D118="","",IFERROR(INDEX(Catálogos!$B$4:$B$43,MATCH(D118,Catálogos!$A$4:$A$43,0)),"Revisa producto"))</f>
        <v/>
      </c>
      <c r="F118" s="19"/>
      <c r="G118" s="21"/>
      <c r="H118" s="20" t="str">
        <f aca="false">IF(D118="","",IFERROR(INDEX(Catálogos!$D$4:$D$43,MATCH(D118,Catálogos!$A$4:$A$43,0)),0))</f>
        <v/>
      </c>
      <c r="I118" s="20" t="str">
        <f aca="false">IF(OR(F118="",G118=""),"",F118*G118)</f>
        <v/>
      </c>
      <c r="J118" s="20" t="str">
        <f aca="false">IF(OR(F118="",H118=""),"",F118*H118)</f>
        <v/>
      </c>
      <c r="K118" s="20" t="str">
        <f aca="false">IF(I118="","",I118-J118)</f>
        <v/>
      </c>
      <c r="L118" s="14" t="str">
        <f aca="false">IF(OR(I118="",I118=0),"",K118/I118)</f>
        <v/>
      </c>
    </row>
    <row r="119" customFormat="false" ht="15" hidden="false" customHeight="false" outlineLevel="0" collapsed="false">
      <c r="A119" s="18"/>
      <c r="B119" s="19"/>
      <c r="C119" s="19"/>
      <c r="D119" s="19"/>
      <c r="E119" s="20" t="str">
        <f aca="false">IF(D119="","",IFERROR(INDEX(Catálogos!$B$4:$B$43,MATCH(D119,Catálogos!$A$4:$A$43,0)),"Revisa producto"))</f>
        <v/>
      </c>
      <c r="F119" s="19"/>
      <c r="G119" s="21"/>
      <c r="H119" s="20" t="str">
        <f aca="false">IF(D119="","",IFERROR(INDEX(Catálogos!$D$4:$D$43,MATCH(D119,Catálogos!$A$4:$A$43,0)),0))</f>
        <v/>
      </c>
      <c r="I119" s="20" t="str">
        <f aca="false">IF(OR(F119="",G119=""),"",F119*G119)</f>
        <v/>
      </c>
      <c r="J119" s="20" t="str">
        <f aca="false">IF(OR(F119="",H119=""),"",F119*H119)</f>
        <v/>
      </c>
      <c r="K119" s="20" t="str">
        <f aca="false">IF(I119="","",I119-J119)</f>
        <v/>
      </c>
      <c r="L119" s="14" t="str">
        <f aca="false">IF(OR(I119="",I119=0),"",K119/I119)</f>
        <v/>
      </c>
    </row>
    <row r="120" customFormat="false" ht="15" hidden="false" customHeight="false" outlineLevel="0" collapsed="false">
      <c r="A120" s="18"/>
      <c r="B120" s="19"/>
      <c r="C120" s="19"/>
      <c r="D120" s="19"/>
      <c r="E120" s="20" t="str">
        <f aca="false">IF(D120="","",IFERROR(INDEX(Catálogos!$B$4:$B$43,MATCH(D120,Catálogos!$A$4:$A$43,0)),"Revisa producto"))</f>
        <v/>
      </c>
      <c r="F120" s="19"/>
      <c r="G120" s="21"/>
      <c r="H120" s="20" t="str">
        <f aca="false">IF(D120="","",IFERROR(INDEX(Catálogos!$D$4:$D$43,MATCH(D120,Catálogos!$A$4:$A$43,0)),0))</f>
        <v/>
      </c>
      <c r="I120" s="20" t="str">
        <f aca="false">IF(OR(F120="",G120=""),"",F120*G120)</f>
        <v/>
      </c>
      <c r="J120" s="20" t="str">
        <f aca="false">IF(OR(F120="",H120=""),"",F120*H120)</f>
        <v/>
      </c>
      <c r="K120" s="20" t="str">
        <f aca="false">IF(I120="","",I120-J120)</f>
        <v/>
      </c>
      <c r="L120" s="14" t="str">
        <f aca="false">IF(OR(I120="",I120=0),"",K120/I120)</f>
        <v/>
      </c>
    </row>
    <row r="121" customFormat="false" ht="15" hidden="false" customHeight="false" outlineLevel="0" collapsed="false">
      <c r="A121" s="18"/>
      <c r="B121" s="19"/>
      <c r="C121" s="19"/>
      <c r="D121" s="19"/>
      <c r="E121" s="20" t="str">
        <f aca="false">IF(D121="","",IFERROR(INDEX(Catálogos!$B$4:$B$43,MATCH(D121,Catálogos!$A$4:$A$43,0)),"Revisa producto"))</f>
        <v/>
      </c>
      <c r="F121" s="19"/>
      <c r="G121" s="21"/>
      <c r="H121" s="20" t="str">
        <f aca="false">IF(D121="","",IFERROR(INDEX(Catálogos!$D$4:$D$43,MATCH(D121,Catálogos!$A$4:$A$43,0)),0))</f>
        <v/>
      </c>
      <c r="I121" s="20" t="str">
        <f aca="false">IF(OR(F121="",G121=""),"",F121*G121)</f>
        <v/>
      </c>
      <c r="J121" s="20" t="str">
        <f aca="false">IF(OR(F121="",H121=""),"",F121*H121)</f>
        <v/>
      </c>
      <c r="K121" s="20" t="str">
        <f aca="false">IF(I121="","",I121-J121)</f>
        <v/>
      </c>
      <c r="L121" s="14" t="str">
        <f aca="false">IF(OR(I121="",I121=0),"",K121/I121)</f>
        <v/>
      </c>
    </row>
    <row r="122" customFormat="false" ht="15" hidden="false" customHeight="false" outlineLevel="0" collapsed="false">
      <c r="A122" s="18"/>
      <c r="B122" s="19"/>
      <c r="C122" s="19"/>
      <c r="D122" s="19"/>
      <c r="E122" s="20" t="str">
        <f aca="false">IF(D122="","",IFERROR(INDEX(Catálogos!$B$4:$B$43,MATCH(D122,Catálogos!$A$4:$A$43,0)),"Revisa producto"))</f>
        <v/>
      </c>
      <c r="F122" s="19"/>
      <c r="G122" s="21"/>
      <c r="H122" s="20" t="str">
        <f aca="false">IF(D122="","",IFERROR(INDEX(Catálogos!$D$4:$D$43,MATCH(D122,Catálogos!$A$4:$A$43,0)),0))</f>
        <v/>
      </c>
      <c r="I122" s="20" t="str">
        <f aca="false">IF(OR(F122="",G122=""),"",F122*G122)</f>
        <v/>
      </c>
      <c r="J122" s="20" t="str">
        <f aca="false">IF(OR(F122="",H122=""),"",F122*H122)</f>
        <v/>
      </c>
      <c r="K122" s="20" t="str">
        <f aca="false">IF(I122="","",I122-J122)</f>
        <v/>
      </c>
      <c r="L122" s="14" t="str">
        <f aca="false">IF(OR(I122="",I122=0),"",K122/I122)</f>
        <v/>
      </c>
    </row>
    <row r="123" customFormat="false" ht="15" hidden="false" customHeight="false" outlineLevel="0" collapsed="false">
      <c r="A123" s="18"/>
      <c r="B123" s="19"/>
      <c r="C123" s="19"/>
      <c r="D123" s="19"/>
      <c r="E123" s="20" t="str">
        <f aca="false">IF(D123="","",IFERROR(INDEX(Catálogos!$B$4:$B$43,MATCH(D123,Catálogos!$A$4:$A$43,0)),"Revisa producto"))</f>
        <v/>
      </c>
      <c r="F123" s="19"/>
      <c r="G123" s="21"/>
      <c r="H123" s="20" t="str">
        <f aca="false">IF(D123="","",IFERROR(INDEX(Catálogos!$D$4:$D$43,MATCH(D123,Catálogos!$A$4:$A$43,0)),0))</f>
        <v/>
      </c>
      <c r="I123" s="20" t="str">
        <f aca="false">IF(OR(F123="",G123=""),"",F123*G123)</f>
        <v/>
      </c>
      <c r="J123" s="20" t="str">
        <f aca="false">IF(OR(F123="",H123=""),"",F123*H123)</f>
        <v/>
      </c>
      <c r="K123" s="20" t="str">
        <f aca="false">IF(I123="","",I123-J123)</f>
        <v/>
      </c>
      <c r="L123" s="14" t="str">
        <f aca="false">IF(OR(I123="",I123=0),"",K123/I123)</f>
        <v/>
      </c>
    </row>
    <row r="124" customFormat="false" ht="15" hidden="false" customHeight="false" outlineLevel="0" collapsed="false">
      <c r="A124" s="18"/>
      <c r="B124" s="19"/>
      <c r="C124" s="19"/>
      <c r="D124" s="19"/>
      <c r="E124" s="20" t="str">
        <f aca="false">IF(D124="","",IFERROR(INDEX(Catálogos!$B$4:$B$43,MATCH(D124,Catálogos!$A$4:$A$43,0)),"Revisa producto"))</f>
        <v/>
      </c>
      <c r="F124" s="19"/>
      <c r="G124" s="21"/>
      <c r="H124" s="20" t="str">
        <f aca="false">IF(D124="","",IFERROR(INDEX(Catálogos!$D$4:$D$43,MATCH(D124,Catálogos!$A$4:$A$43,0)),0))</f>
        <v/>
      </c>
      <c r="I124" s="20" t="str">
        <f aca="false">IF(OR(F124="",G124=""),"",F124*G124)</f>
        <v/>
      </c>
      <c r="J124" s="20" t="str">
        <f aca="false">IF(OR(F124="",H124=""),"",F124*H124)</f>
        <v/>
      </c>
      <c r="K124" s="20" t="str">
        <f aca="false">IF(I124="","",I124-J124)</f>
        <v/>
      </c>
      <c r="L124" s="14" t="str">
        <f aca="false">IF(OR(I124="",I124=0),"",K124/I124)</f>
        <v/>
      </c>
    </row>
    <row r="125" customFormat="false" ht="15" hidden="false" customHeight="false" outlineLevel="0" collapsed="false">
      <c r="A125" s="18"/>
      <c r="B125" s="19"/>
      <c r="C125" s="19"/>
      <c r="D125" s="19"/>
      <c r="E125" s="20" t="str">
        <f aca="false">IF(D125="","",IFERROR(INDEX(Catálogos!$B$4:$B$43,MATCH(D125,Catálogos!$A$4:$A$43,0)),"Revisa producto"))</f>
        <v/>
      </c>
      <c r="F125" s="19"/>
      <c r="G125" s="21"/>
      <c r="H125" s="20" t="str">
        <f aca="false">IF(D125="","",IFERROR(INDEX(Catálogos!$D$4:$D$43,MATCH(D125,Catálogos!$A$4:$A$43,0)),0))</f>
        <v/>
      </c>
      <c r="I125" s="20" t="str">
        <f aca="false">IF(OR(F125="",G125=""),"",F125*G125)</f>
        <v/>
      </c>
      <c r="J125" s="20" t="str">
        <f aca="false">IF(OR(F125="",H125=""),"",F125*H125)</f>
        <v/>
      </c>
      <c r="K125" s="20" t="str">
        <f aca="false">IF(I125="","",I125-J125)</f>
        <v/>
      </c>
      <c r="L125" s="14" t="str">
        <f aca="false">IF(OR(I125="",I125=0),"",K125/I125)</f>
        <v/>
      </c>
    </row>
    <row r="126" customFormat="false" ht="15" hidden="false" customHeight="false" outlineLevel="0" collapsed="false">
      <c r="A126" s="18"/>
      <c r="B126" s="19"/>
      <c r="C126" s="19"/>
      <c r="D126" s="19"/>
      <c r="E126" s="20" t="str">
        <f aca="false">IF(D126="","",IFERROR(INDEX(Catálogos!$B$4:$B$43,MATCH(D126,Catálogos!$A$4:$A$43,0)),"Revisa producto"))</f>
        <v/>
      </c>
      <c r="F126" s="19"/>
      <c r="G126" s="21"/>
      <c r="H126" s="20" t="str">
        <f aca="false">IF(D126="","",IFERROR(INDEX(Catálogos!$D$4:$D$43,MATCH(D126,Catálogos!$A$4:$A$43,0)),0))</f>
        <v/>
      </c>
      <c r="I126" s="20" t="str">
        <f aca="false">IF(OR(F126="",G126=""),"",F126*G126)</f>
        <v/>
      </c>
      <c r="J126" s="20" t="str">
        <f aca="false">IF(OR(F126="",H126=""),"",F126*H126)</f>
        <v/>
      </c>
      <c r="K126" s="20" t="str">
        <f aca="false">IF(I126="","",I126-J126)</f>
        <v/>
      </c>
      <c r="L126" s="14" t="str">
        <f aca="false">IF(OR(I126="",I126=0),"",K126/I126)</f>
        <v/>
      </c>
    </row>
    <row r="127" customFormat="false" ht="15" hidden="false" customHeight="false" outlineLevel="0" collapsed="false">
      <c r="A127" s="18"/>
      <c r="B127" s="19"/>
      <c r="C127" s="19"/>
      <c r="D127" s="19"/>
      <c r="E127" s="20" t="str">
        <f aca="false">IF(D127="","",IFERROR(INDEX(Catálogos!$B$4:$B$43,MATCH(D127,Catálogos!$A$4:$A$43,0)),"Revisa producto"))</f>
        <v/>
      </c>
      <c r="F127" s="19"/>
      <c r="G127" s="21"/>
      <c r="H127" s="20" t="str">
        <f aca="false">IF(D127="","",IFERROR(INDEX(Catálogos!$D$4:$D$43,MATCH(D127,Catálogos!$A$4:$A$43,0)),0))</f>
        <v/>
      </c>
      <c r="I127" s="20" t="str">
        <f aca="false">IF(OR(F127="",G127=""),"",F127*G127)</f>
        <v/>
      </c>
      <c r="J127" s="20" t="str">
        <f aca="false">IF(OR(F127="",H127=""),"",F127*H127)</f>
        <v/>
      </c>
      <c r="K127" s="20" t="str">
        <f aca="false">IF(I127="","",I127-J127)</f>
        <v/>
      </c>
      <c r="L127" s="14" t="str">
        <f aca="false">IF(OR(I127="",I127=0),"",K127/I127)</f>
        <v/>
      </c>
    </row>
    <row r="128" customFormat="false" ht="15" hidden="false" customHeight="false" outlineLevel="0" collapsed="false">
      <c r="A128" s="18"/>
      <c r="B128" s="19"/>
      <c r="C128" s="19"/>
      <c r="D128" s="19"/>
      <c r="E128" s="20" t="str">
        <f aca="false">IF(D128="","",IFERROR(INDEX(Catálogos!$B$4:$B$43,MATCH(D128,Catálogos!$A$4:$A$43,0)),"Revisa producto"))</f>
        <v/>
      </c>
      <c r="F128" s="19"/>
      <c r="G128" s="21"/>
      <c r="H128" s="20" t="str">
        <f aca="false">IF(D128="","",IFERROR(INDEX(Catálogos!$D$4:$D$43,MATCH(D128,Catálogos!$A$4:$A$43,0)),0))</f>
        <v/>
      </c>
      <c r="I128" s="20" t="str">
        <f aca="false">IF(OR(F128="",G128=""),"",F128*G128)</f>
        <v/>
      </c>
      <c r="J128" s="20" t="str">
        <f aca="false">IF(OR(F128="",H128=""),"",F128*H128)</f>
        <v/>
      </c>
      <c r="K128" s="20" t="str">
        <f aca="false">IF(I128="","",I128-J128)</f>
        <v/>
      </c>
      <c r="L128" s="14" t="str">
        <f aca="false">IF(OR(I128="",I128=0),"",K128/I128)</f>
        <v/>
      </c>
    </row>
    <row r="129" customFormat="false" ht="15" hidden="false" customHeight="false" outlineLevel="0" collapsed="false">
      <c r="A129" s="18"/>
      <c r="B129" s="19"/>
      <c r="C129" s="19"/>
      <c r="D129" s="19"/>
      <c r="E129" s="20" t="str">
        <f aca="false">IF(D129="","",IFERROR(INDEX(Catálogos!$B$4:$B$43,MATCH(D129,Catálogos!$A$4:$A$43,0)),"Revisa producto"))</f>
        <v/>
      </c>
      <c r="F129" s="19"/>
      <c r="G129" s="21"/>
      <c r="H129" s="20" t="str">
        <f aca="false">IF(D129="","",IFERROR(INDEX(Catálogos!$D$4:$D$43,MATCH(D129,Catálogos!$A$4:$A$43,0)),0))</f>
        <v/>
      </c>
      <c r="I129" s="20" t="str">
        <f aca="false">IF(OR(F129="",G129=""),"",F129*G129)</f>
        <v/>
      </c>
      <c r="J129" s="20" t="str">
        <f aca="false">IF(OR(F129="",H129=""),"",F129*H129)</f>
        <v/>
      </c>
      <c r="K129" s="20" t="str">
        <f aca="false">IF(I129="","",I129-J129)</f>
        <v/>
      </c>
      <c r="L129" s="14" t="str">
        <f aca="false">IF(OR(I129="",I129=0),"",K129/I129)</f>
        <v/>
      </c>
    </row>
    <row r="130" customFormat="false" ht="15" hidden="false" customHeight="false" outlineLevel="0" collapsed="false">
      <c r="A130" s="18"/>
      <c r="B130" s="19"/>
      <c r="C130" s="19"/>
      <c r="D130" s="19"/>
      <c r="E130" s="20" t="str">
        <f aca="false">IF(D130="","",IFERROR(INDEX(Catálogos!$B$4:$B$43,MATCH(D130,Catálogos!$A$4:$A$43,0)),"Revisa producto"))</f>
        <v/>
      </c>
      <c r="F130" s="19"/>
      <c r="G130" s="21"/>
      <c r="H130" s="20" t="str">
        <f aca="false">IF(D130="","",IFERROR(INDEX(Catálogos!$D$4:$D$43,MATCH(D130,Catálogos!$A$4:$A$43,0)),0))</f>
        <v/>
      </c>
      <c r="I130" s="20" t="str">
        <f aca="false">IF(OR(F130="",G130=""),"",F130*G130)</f>
        <v/>
      </c>
      <c r="J130" s="20" t="str">
        <f aca="false">IF(OR(F130="",H130=""),"",F130*H130)</f>
        <v/>
      </c>
      <c r="K130" s="20" t="str">
        <f aca="false">IF(I130="","",I130-J130)</f>
        <v/>
      </c>
      <c r="L130" s="14" t="str">
        <f aca="false">IF(OR(I130="",I130=0),"",K130/I130)</f>
        <v/>
      </c>
    </row>
    <row r="131" customFormat="false" ht="15" hidden="false" customHeight="false" outlineLevel="0" collapsed="false">
      <c r="A131" s="18"/>
      <c r="B131" s="19"/>
      <c r="C131" s="19"/>
      <c r="D131" s="19"/>
      <c r="E131" s="20" t="str">
        <f aca="false">IF(D131="","",IFERROR(INDEX(Catálogos!$B$4:$B$43,MATCH(D131,Catálogos!$A$4:$A$43,0)),"Revisa producto"))</f>
        <v/>
      </c>
      <c r="F131" s="19"/>
      <c r="G131" s="21"/>
      <c r="H131" s="20" t="str">
        <f aca="false">IF(D131="","",IFERROR(INDEX(Catálogos!$D$4:$D$43,MATCH(D131,Catálogos!$A$4:$A$43,0)),0))</f>
        <v/>
      </c>
      <c r="I131" s="20" t="str">
        <f aca="false">IF(OR(F131="",G131=""),"",F131*G131)</f>
        <v/>
      </c>
      <c r="J131" s="20" t="str">
        <f aca="false">IF(OR(F131="",H131=""),"",F131*H131)</f>
        <v/>
      </c>
      <c r="K131" s="20" t="str">
        <f aca="false">IF(I131="","",I131-J131)</f>
        <v/>
      </c>
      <c r="L131" s="14" t="str">
        <f aca="false">IF(OR(I131="",I131=0),"",K131/I131)</f>
        <v/>
      </c>
    </row>
    <row r="132" customFormat="false" ht="15" hidden="false" customHeight="false" outlineLevel="0" collapsed="false">
      <c r="A132" s="18"/>
      <c r="B132" s="19"/>
      <c r="C132" s="19"/>
      <c r="D132" s="19"/>
      <c r="E132" s="20" t="str">
        <f aca="false">IF(D132="","",IFERROR(INDEX(Catálogos!$B$4:$B$43,MATCH(D132,Catálogos!$A$4:$A$43,0)),"Revisa producto"))</f>
        <v/>
      </c>
      <c r="F132" s="19"/>
      <c r="G132" s="21"/>
      <c r="H132" s="20" t="str">
        <f aca="false">IF(D132="","",IFERROR(INDEX(Catálogos!$D$4:$D$43,MATCH(D132,Catálogos!$A$4:$A$43,0)),0))</f>
        <v/>
      </c>
      <c r="I132" s="20" t="str">
        <f aca="false">IF(OR(F132="",G132=""),"",F132*G132)</f>
        <v/>
      </c>
      <c r="J132" s="20" t="str">
        <f aca="false">IF(OR(F132="",H132=""),"",F132*H132)</f>
        <v/>
      </c>
      <c r="K132" s="20" t="str">
        <f aca="false">IF(I132="","",I132-J132)</f>
        <v/>
      </c>
      <c r="L132" s="14" t="str">
        <f aca="false">IF(OR(I132="",I132=0),"",K132/I132)</f>
        <v/>
      </c>
    </row>
    <row r="133" customFormat="false" ht="15" hidden="false" customHeight="false" outlineLevel="0" collapsed="false">
      <c r="A133" s="18"/>
      <c r="B133" s="19"/>
      <c r="C133" s="19"/>
      <c r="D133" s="19"/>
      <c r="E133" s="20" t="str">
        <f aca="false">IF(D133="","",IFERROR(INDEX(Catálogos!$B$4:$B$43,MATCH(D133,Catálogos!$A$4:$A$43,0)),"Revisa producto"))</f>
        <v/>
      </c>
      <c r="F133" s="19"/>
      <c r="G133" s="21"/>
      <c r="H133" s="20" t="str">
        <f aca="false">IF(D133="","",IFERROR(INDEX(Catálogos!$D$4:$D$43,MATCH(D133,Catálogos!$A$4:$A$43,0)),0))</f>
        <v/>
      </c>
      <c r="I133" s="20" t="str">
        <f aca="false">IF(OR(F133="",G133=""),"",F133*G133)</f>
        <v/>
      </c>
      <c r="J133" s="20" t="str">
        <f aca="false">IF(OR(F133="",H133=""),"",F133*H133)</f>
        <v/>
      </c>
      <c r="K133" s="20" t="str">
        <f aca="false">IF(I133="","",I133-J133)</f>
        <v/>
      </c>
      <c r="L133" s="14" t="str">
        <f aca="false">IF(OR(I133="",I133=0),"",K133/I133)</f>
        <v/>
      </c>
    </row>
    <row r="134" customFormat="false" ht="15" hidden="false" customHeight="false" outlineLevel="0" collapsed="false">
      <c r="A134" s="18"/>
      <c r="B134" s="19"/>
      <c r="C134" s="19"/>
      <c r="D134" s="19"/>
      <c r="E134" s="20" t="str">
        <f aca="false">IF(D134="","",IFERROR(INDEX(Catálogos!$B$4:$B$43,MATCH(D134,Catálogos!$A$4:$A$43,0)),"Revisa producto"))</f>
        <v/>
      </c>
      <c r="F134" s="19"/>
      <c r="G134" s="21"/>
      <c r="H134" s="20" t="str">
        <f aca="false">IF(D134="","",IFERROR(INDEX(Catálogos!$D$4:$D$43,MATCH(D134,Catálogos!$A$4:$A$43,0)),0))</f>
        <v/>
      </c>
      <c r="I134" s="20" t="str">
        <f aca="false">IF(OR(F134="",G134=""),"",F134*G134)</f>
        <v/>
      </c>
      <c r="J134" s="20" t="str">
        <f aca="false">IF(OR(F134="",H134=""),"",F134*H134)</f>
        <v/>
      </c>
      <c r="K134" s="20" t="str">
        <f aca="false">IF(I134="","",I134-J134)</f>
        <v/>
      </c>
      <c r="L134" s="14" t="str">
        <f aca="false">IF(OR(I134="",I134=0),"",K134/I134)</f>
        <v/>
      </c>
    </row>
    <row r="135" customFormat="false" ht="15" hidden="false" customHeight="false" outlineLevel="0" collapsed="false">
      <c r="A135" s="18"/>
      <c r="B135" s="19"/>
      <c r="C135" s="19"/>
      <c r="D135" s="19"/>
      <c r="E135" s="20" t="str">
        <f aca="false">IF(D135="","",IFERROR(INDEX(Catálogos!$B$4:$B$43,MATCH(D135,Catálogos!$A$4:$A$43,0)),"Revisa producto"))</f>
        <v/>
      </c>
      <c r="F135" s="19"/>
      <c r="G135" s="21"/>
      <c r="H135" s="20" t="str">
        <f aca="false">IF(D135="","",IFERROR(INDEX(Catálogos!$D$4:$D$43,MATCH(D135,Catálogos!$A$4:$A$43,0)),0))</f>
        <v/>
      </c>
      <c r="I135" s="20" t="str">
        <f aca="false">IF(OR(F135="",G135=""),"",F135*G135)</f>
        <v/>
      </c>
      <c r="J135" s="20" t="str">
        <f aca="false">IF(OR(F135="",H135=""),"",F135*H135)</f>
        <v/>
      </c>
      <c r="K135" s="20" t="str">
        <f aca="false">IF(I135="","",I135-J135)</f>
        <v/>
      </c>
      <c r="L135" s="14" t="str">
        <f aca="false">IF(OR(I135="",I135=0),"",K135/I135)</f>
        <v/>
      </c>
    </row>
    <row r="136" customFormat="false" ht="15" hidden="false" customHeight="false" outlineLevel="0" collapsed="false">
      <c r="A136" s="18"/>
      <c r="B136" s="19"/>
      <c r="C136" s="19"/>
      <c r="D136" s="19"/>
      <c r="E136" s="20" t="str">
        <f aca="false">IF(D136="","",IFERROR(INDEX(Catálogos!$B$4:$B$43,MATCH(D136,Catálogos!$A$4:$A$43,0)),"Revisa producto"))</f>
        <v/>
      </c>
      <c r="F136" s="19"/>
      <c r="G136" s="21"/>
      <c r="H136" s="20" t="str">
        <f aca="false">IF(D136="","",IFERROR(INDEX(Catálogos!$D$4:$D$43,MATCH(D136,Catálogos!$A$4:$A$43,0)),0))</f>
        <v/>
      </c>
      <c r="I136" s="20" t="str">
        <f aca="false">IF(OR(F136="",G136=""),"",F136*G136)</f>
        <v/>
      </c>
      <c r="J136" s="20" t="str">
        <f aca="false">IF(OR(F136="",H136=""),"",F136*H136)</f>
        <v/>
      </c>
      <c r="K136" s="20" t="str">
        <f aca="false">IF(I136="","",I136-J136)</f>
        <v/>
      </c>
      <c r="L136" s="14" t="str">
        <f aca="false">IF(OR(I136="",I136=0),"",K136/I136)</f>
        <v/>
      </c>
    </row>
    <row r="137" customFormat="false" ht="15" hidden="false" customHeight="false" outlineLevel="0" collapsed="false">
      <c r="A137" s="18"/>
      <c r="B137" s="19"/>
      <c r="C137" s="19"/>
      <c r="D137" s="19"/>
      <c r="E137" s="20" t="str">
        <f aca="false">IF(D137="","",IFERROR(INDEX(Catálogos!$B$4:$B$43,MATCH(D137,Catálogos!$A$4:$A$43,0)),"Revisa producto"))</f>
        <v/>
      </c>
      <c r="F137" s="19"/>
      <c r="G137" s="21"/>
      <c r="H137" s="20" t="str">
        <f aca="false">IF(D137="","",IFERROR(INDEX(Catálogos!$D$4:$D$43,MATCH(D137,Catálogos!$A$4:$A$43,0)),0))</f>
        <v/>
      </c>
      <c r="I137" s="20" t="str">
        <f aca="false">IF(OR(F137="",G137=""),"",F137*G137)</f>
        <v/>
      </c>
      <c r="J137" s="20" t="str">
        <f aca="false">IF(OR(F137="",H137=""),"",F137*H137)</f>
        <v/>
      </c>
      <c r="K137" s="20" t="str">
        <f aca="false">IF(I137="","",I137-J137)</f>
        <v/>
      </c>
      <c r="L137" s="14" t="str">
        <f aca="false">IF(OR(I137="",I137=0),"",K137/I137)</f>
        <v/>
      </c>
    </row>
    <row r="138" customFormat="false" ht="15" hidden="false" customHeight="false" outlineLevel="0" collapsed="false">
      <c r="A138" s="18"/>
      <c r="B138" s="19"/>
      <c r="C138" s="19"/>
      <c r="D138" s="19"/>
      <c r="E138" s="20" t="str">
        <f aca="false">IF(D138="","",IFERROR(INDEX(Catálogos!$B$4:$B$43,MATCH(D138,Catálogos!$A$4:$A$43,0)),"Revisa producto"))</f>
        <v/>
      </c>
      <c r="F138" s="19"/>
      <c r="G138" s="21"/>
      <c r="H138" s="20" t="str">
        <f aca="false">IF(D138="","",IFERROR(INDEX(Catálogos!$D$4:$D$43,MATCH(D138,Catálogos!$A$4:$A$43,0)),0))</f>
        <v/>
      </c>
      <c r="I138" s="20" t="str">
        <f aca="false">IF(OR(F138="",G138=""),"",F138*G138)</f>
        <v/>
      </c>
      <c r="J138" s="20" t="str">
        <f aca="false">IF(OR(F138="",H138=""),"",F138*H138)</f>
        <v/>
      </c>
      <c r="K138" s="20" t="str">
        <f aca="false">IF(I138="","",I138-J138)</f>
        <v/>
      </c>
      <c r="L138" s="14" t="str">
        <f aca="false">IF(OR(I138="",I138=0),"",K138/I138)</f>
        <v/>
      </c>
    </row>
    <row r="139" customFormat="false" ht="15" hidden="false" customHeight="false" outlineLevel="0" collapsed="false">
      <c r="A139" s="18"/>
      <c r="B139" s="19"/>
      <c r="C139" s="19"/>
      <c r="D139" s="19"/>
      <c r="E139" s="20" t="str">
        <f aca="false">IF(D139="","",IFERROR(INDEX(Catálogos!$B$4:$B$43,MATCH(D139,Catálogos!$A$4:$A$43,0)),"Revisa producto"))</f>
        <v/>
      </c>
      <c r="F139" s="19"/>
      <c r="G139" s="21"/>
      <c r="H139" s="20" t="str">
        <f aca="false">IF(D139="","",IFERROR(INDEX(Catálogos!$D$4:$D$43,MATCH(D139,Catálogos!$A$4:$A$43,0)),0))</f>
        <v/>
      </c>
      <c r="I139" s="20" t="str">
        <f aca="false">IF(OR(F139="",G139=""),"",F139*G139)</f>
        <v/>
      </c>
      <c r="J139" s="20" t="str">
        <f aca="false">IF(OR(F139="",H139=""),"",F139*H139)</f>
        <v/>
      </c>
      <c r="K139" s="20" t="str">
        <f aca="false">IF(I139="","",I139-J139)</f>
        <v/>
      </c>
      <c r="L139" s="14" t="str">
        <f aca="false">IF(OR(I139="",I139=0),"",K139/I139)</f>
        <v/>
      </c>
    </row>
    <row r="140" customFormat="false" ht="15" hidden="false" customHeight="false" outlineLevel="0" collapsed="false">
      <c r="A140" s="18"/>
      <c r="B140" s="19"/>
      <c r="C140" s="19"/>
      <c r="D140" s="19"/>
      <c r="E140" s="20" t="str">
        <f aca="false">IF(D140="","",IFERROR(INDEX(Catálogos!$B$4:$B$43,MATCH(D140,Catálogos!$A$4:$A$43,0)),"Revisa producto"))</f>
        <v/>
      </c>
      <c r="F140" s="19"/>
      <c r="G140" s="21"/>
      <c r="H140" s="20" t="str">
        <f aca="false">IF(D140="","",IFERROR(INDEX(Catálogos!$D$4:$D$43,MATCH(D140,Catálogos!$A$4:$A$43,0)),0))</f>
        <v/>
      </c>
      <c r="I140" s="20" t="str">
        <f aca="false">IF(OR(F140="",G140=""),"",F140*G140)</f>
        <v/>
      </c>
      <c r="J140" s="20" t="str">
        <f aca="false">IF(OR(F140="",H140=""),"",F140*H140)</f>
        <v/>
      </c>
      <c r="K140" s="20" t="str">
        <f aca="false">IF(I140="","",I140-J140)</f>
        <v/>
      </c>
      <c r="L140" s="14" t="str">
        <f aca="false">IF(OR(I140="",I140=0),"",K140/I140)</f>
        <v/>
      </c>
    </row>
    <row r="141" customFormat="false" ht="15" hidden="false" customHeight="false" outlineLevel="0" collapsed="false">
      <c r="A141" s="18"/>
      <c r="B141" s="19"/>
      <c r="C141" s="19"/>
      <c r="D141" s="19"/>
      <c r="E141" s="20" t="str">
        <f aca="false">IF(D141="","",IFERROR(INDEX(Catálogos!$B$4:$B$43,MATCH(D141,Catálogos!$A$4:$A$43,0)),"Revisa producto"))</f>
        <v/>
      </c>
      <c r="F141" s="19"/>
      <c r="G141" s="21"/>
      <c r="H141" s="20" t="str">
        <f aca="false">IF(D141="","",IFERROR(INDEX(Catálogos!$D$4:$D$43,MATCH(D141,Catálogos!$A$4:$A$43,0)),0))</f>
        <v/>
      </c>
      <c r="I141" s="20" t="str">
        <f aca="false">IF(OR(F141="",G141=""),"",F141*G141)</f>
        <v/>
      </c>
      <c r="J141" s="20" t="str">
        <f aca="false">IF(OR(F141="",H141=""),"",F141*H141)</f>
        <v/>
      </c>
      <c r="K141" s="20" t="str">
        <f aca="false">IF(I141="","",I141-J141)</f>
        <v/>
      </c>
      <c r="L141" s="14" t="str">
        <f aca="false">IF(OR(I141="",I141=0),"",K141/I141)</f>
        <v/>
      </c>
    </row>
    <row r="142" customFormat="false" ht="15" hidden="false" customHeight="false" outlineLevel="0" collapsed="false">
      <c r="A142" s="18"/>
      <c r="B142" s="19"/>
      <c r="C142" s="19"/>
      <c r="D142" s="19"/>
      <c r="E142" s="20" t="str">
        <f aca="false">IF(D142="","",IFERROR(INDEX(Catálogos!$B$4:$B$43,MATCH(D142,Catálogos!$A$4:$A$43,0)),"Revisa producto"))</f>
        <v/>
      </c>
      <c r="F142" s="19"/>
      <c r="G142" s="21"/>
      <c r="H142" s="20" t="str">
        <f aca="false">IF(D142="","",IFERROR(INDEX(Catálogos!$D$4:$D$43,MATCH(D142,Catálogos!$A$4:$A$43,0)),0))</f>
        <v/>
      </c>
      <c r="I142" s="20" t="str">
        <f aca="false">IF(OR(F142="",G142=""),"",F142*G142)</f>
        <v/>
      </c>
      <c r="J142" s="20" t="str">
        <f aca="false">IF(OR(F142="",H142=""),"",F142*H142)</f>
        <v/>
      </c>
      <c r="K142" s="20" t="str">
        <f aca="false">IF(I142="","",I142-J142)</f>
        <v/>
      </c>
      <c r="L142" s="14" t="str">
        <f aca="false">IF(OR(I142="",I142=0),"",K142/I142)</f>
        <v/>
      </c>
    </row>
    <row r="143" customFormat="false" ht="15" hidden="false" customHeight="false" outlineLevel="0" collapsed="false">
      <c r="A143" s="18"/>
      <c r="B143" s="19"/>
      <c r="C143" s="19"/>
      <c r="D143" s="19"/>
      <c r="E143" s="20" t="str">
        <f aca="false">IF(D143="","",IFERROR(INDEX(Catálogos!$B$4:$B$43,MATCH(D143,Catálogos!$A$4:$A$43,0)),"Revisa producto"))</f>
        <v/>
      </c>
      <c r="F143" s="19"/>
      <c r="G143" s="21"/>
      <c r="H143" s="20" t="str">
        <f aca="false">IF(D143="","",IFERROR(INDEX(Catálogos!$D$4:$D$43,MATCH(D143,Catálogos!$A$4:$A$43,0)),0))</f>
        <v/>
      </c>
      <c r="I143" s="20" t="str">
        <f aca="false">IF(OR(F143="",G143=""),"",F143*G143)</f>
        <v/>
      </c>
      <c r="J143" s="20" t="str">
        <f aca="false">IF(OR(F143="",H143=""),"",F143*H143)</f>
        <v/>
      </c>
      <c r="K143" s="20" t="str">
        <f aca="false">IF(I143="","",I143-J143)</f>
        <v/>
      </c>
      <c r="L143" s="14" t="str">
        <f aca="false">IF(OR(I143="",I143=0),"",K143/I143)</f>
        <v/>
      </c>
    </row>
    <row r="144" customFormat="false" ht="15" hidden="false" customHeight="false" outlineLevel="0" collapsed="false">
      <c r="A144" s="18"/>
      <c r="B144" s="19"/>
      <c r="C144" s="19"/>
      <c r="D144" s="19"/>
      <c r="E144" s="20" t="str">
        <f aca="false">IF(D144="","",IFERROR(INDEX(Catálogos!$B$4:$B$43,MATCH(D144,Catálogos!$A$4:$A$43,0)),"Revisa producto"))</f>
        <v/>
      </c>
      <c r="F144" s="19"/>
      <c r="G144" s="21"/>
      <c r="H144" s="20" t="str">
        <f aca="false">IF(D144="","",IFERROR(INDEX(Catálogos!$D$4:$D$43,MATCH(D144,Catálogos!$A$4:$A$43,0)),0))</f>
        <v/>
      </c>
      <c r="I144" s="20" t="str">
        <f aca="false">IF(OR(F144="",G144=""),"",F144*G144)</f>
        <v/>
      </c>
      <c r="J144" s="20" t="str">
        <f aca="false">IF(OR(F144="",H144=""),"",F144*H144)</f>
        <v/>
      </c>
      <c r="K144" s="20" t="str">
        <f aca="false">IF(I144="","",I144-J144)</f>
        <v/>
      </c>
      <c r="L144" s="14" t="str">
        <f aca="false">IF(OR(I144="",I144=0),"",K144/I144)</f>
        <v/>
      </c>
    </row>
    <row r="145" customFormat="false" ht="15" hidden="false" customHeight="false" outlineLevel="0" collapsed="false">
      <c r="A145" s="18"/>
      <c r="B145" s="19"/>
      <c r="C145" s="19"/>
      <c r="D145" s="19"/>
      <c r="E145" s="20" t="str">
        <f aca="false">IF(D145="","",IFERROR(INDEX(Catálogos!$B$4:$B$43,MATCH(D145,Catálogos!$A$4:$A$43,0)),"Revisa producto"))</f>
        <v/>
      </c>
      <c r="F145" s="19"/>
      <c r="G145" s="21"/>
      <c r="H145" s="20" t="str">
        <f aca="false">IF(D145="","",IFERROR(INDEX(Catálogos!$D$4:$D$43,MATCH(D145,Catálogos!$A$4:$A$43,0)),0))</f>
        <v/>
      </c>
      <c r="I145" s="20" t="str">
        <f aca="false">IF(OR(F145="",G145=""),"",F145*G145)</f>
        <v/>
      </c>
      <c r="J145" s="20" t="str">
        <f aca="false">IF(OR(F145="",H145=""),"",F145*H145)</f>
        <v/>
      </c>
      <c r="K145" s="20" t="str">
        <f aca="false">IF(I145="","",I145-J145)</f>
        <v/>
      </c>
      <c r="L145" s="14" t="str">
        <f aca="false">IF(OR(I145="",I145=0),"",K145/I145)</f>
        <v/>
      </c>
    </row>
    <row r="146" customFormat="false" ht="15" hidden="false" customHeight="false" outlineLevel="0" collapsed="false">
      <c r="A146" s="18"/>
      <c r="B146" s="19"/>
      <c r="C146" s="19"/>
      <c r="D146" s="19"/>
      <c r="E146" s="20" t="str">
        <f aca="false">IF(D146="","",IFERROR(INDEX(Catálogos!$B$4:$B$43,MATCH(D146,Catálogos!$A$4:$A$43,0)),"Revisa producto"))</f>
        <v/>
      </c>
      <c r="F146" s="19"/>
      <c r="G146" s="21"/>
      <c r="H146" s="20" t="str">
        <f aca="false">IF(D146="","",IFERROR(INDEX(Catálogos!$D$4:$D$43,MATCH(D146,Catálogos!$A$4:$A$43,0)),0))</f>
        <v/>
      </c>
      <c r="I146" s="20" t="str">
        <f aca="false">IF(OR(F146="",G146=""),"",F146*G146)</f>
        <v/>
      </c>
      <c r="J146" s="20" t="str">
        <f aca="false">IF(OR(F146="",H146=""),"",F146*H146)</f>
        <v/>
      </c>
      <c r="K146" s="20" t="str">
        <f aca="false">IF(I146="","",I146-J146)</f>
        <v/>
      </c>
      <c r="L146" s="14" t="str">
        <f aca="false">IF(OR(I146="",I146=0),"",K146/I146)</f>
        <v/>
      </c>
    </row>
    <row r="147" customFormat="false" ht="15" hidden="false" customHeight="false" outlineLevel="0" collapsed="false">
      <c r="A147" s="18"/>
      <c r="B147" s="19"/>
      <c r="C147" s="19"/>
      <c r="D147" s="19"/>
      <c r="E147" s="20" t="str">
        <f aca="false">IF(D147="","",IFERROR(INDEX(Catálogos!$B$4:$B$43,MATCH(D147,Catálogos!$A$4:$A$43,0)),"Revisa producto"))</f>
        <v/>
      </c>
      <c r="F147" s="19"/>
      <c r="G147" s="21"/>
      <c r="H147" s="20" t="str">
        <f aca="false">IF(D147="","",IFERROR(INDEX(Catálogos!$D$4:$D$43,MATCH(D147,Catálogos!$A$4:$A$43,0)),0))</f>
        <v/>
      </c>
      <c r="I147" s="20" t="str">
        <f aca="false">IF(OR(F147="",G147=""),"",F147*G147)</f>
        <v/>
      </c>
      <c r="J147" s="20" t="str">
        <f aca="false">IF(OR(F147="",H147=""),"",F147*H147)</f>
        <v/>
      </c>
      <c r="K147" s="20" t="str">
        <f aca="false">IF(I147="","",I147-J147)</f>
        <v/>
      </c>
      <c r="L147" s="14" t="str">
        <f aca="false">IF(OR(I147="",I147=0),"",K147/I147)</f>
        <v/>
      </c>
    </row>
    <row r="148" customFormat="false" ht="15" hidden="false" customHeight="false" outlineLevel="0" collapsed="false">
      <c r="A148" s="18"/>
      <c r="B148" s="19"/>
      <c r="C148" s="19"/>
      <c r="D148" s="19"/>
      <c r="E148" s="20" t="str">
        <f aca="false">IF(D148="","",IFERROR(INDEX(Catálogos!$B$4:$B$43,MATCH(D148,Catálogos!$A$4:$A$43,0)),"Revisa producto"))</f>
        <v/>
      </c>
      <c r="F148" s="19"/>
      <c r="G148" s="21"/>
      <c r="H148" s="20" t="str">
        <f aca="false">IF(D148="","",IFERROR(INDEX(Catálogos!$D$4:$D$43,MATCH(D148,Catálogos!$A$4:$A$43,0)),0))</f>
        <v/>
      </c>
      <c r="I148" s="20" t="str">
        <f aca="false">IF(OR(F148="",G148=""),"",F148*G148)</f>
        <v/>
      </c>
      <c r="J148" s="20" t="str">
        <f aca="false">IF(OR(F148="",H148=""),"",F148*H148)</f>
        <v/>
      </c>
      <c r="K148" s="20" t="str">
        <f aca="false">IF(I148="","",I148-J148)</f>
        <v/>
      </c>
      <c r="L148" s="14" t="str">
        <f aca="false">IF(OR(I148="",I148=0),"",K148/I148)</f>
        <v/>
      </c>
    </row>
    <row r="149" customFormat="false" ht="15" hidden="false" customHeight="false" outlineLevel="0" collapsed="false">
      <c r="A149" s="18"/>
      <c r="B149" s="19"/>
      <c r="C149" s="19"/>
      <c r="D149" s="19"/>
      <c r="E149" s="20" t="str">
        <f aca="false">IF(D149="","",IFERROR(INDEX(Catálogos!$B$4:$B$43,MATCH(D149,Catálogos!$A$4:$A$43,0)),"Revisa producto"))</f>
        <v/>
      </c>
      <c r="F149" s="19"/>
      <c r="G149" s="21"/>
      <c r="H149" s="20" t="str">
        <f aca="false">IF(D149="","",IFERROR(INDEX(Catálogos!$D$4:$D$43,MATCH(D149,Catálogos!$A$4:$A$43,0)),0))</f>
        <v/>
      </c>
      <c r="I149" s="20" t="str">
        <f aca="false">IF(OR(F149="",G149=""),"",F149*G149)</f>
        <v/>
      </c>
      <c r="J149" s="20" t="str">
        <f aca="false">IF(OR(F149="",H149=""),"",F149*H149)</f>
        <v/>
      </c>
      <c r="K149" s="20" t="str">
        <f aca="false">IF(I149="","",I149-J149)</f>
        <v/>
      </c>
      <c r="L149" s="14" t="str">
        <f aca="false">IF(OR(I149="",I149=0),"",K149/I149)</f>
        <v/>
      </c>
    </row>
    <row r="150" customFormat="false" ht="15" hidden="false" customHeight="false" outlineLevel="0" collapsed="false">
      <c r="A150" s="18"/>
      <c r="B150" s="19"/>
      <c r="C150" s="19"/>
      <c r="D150" s="19"/>
      <c r="E150" s="20" t="str">
        <f aca="false">IF(D150="","",IFERROR(INDEX(Catálogos!$B$4:$B$43,MATCH(D150,Catálogos!$A$4:$A$43,0)),"Revisa producto"))</f>
        <v/>
      </c>
      <c r="F150" s="19"/>
      <c r="G150" s="21"/>
      <c r="H150" s="20" t="str">
        <f aca="false">IF(D150="","",IFERROR(INDEX(Catálogos!$D$4:$D$43,MATCH(D150,Catálogos!$A$4:$A$43,0)),0))</f>
        <v/>
      </c>
      <c r="I150" s="20" t="str">
        <f aca="false">IF(OR(F150="",G150=""),"",F150*G150)</f>
        <v/>
      </c>
      <c r="J150" s="20" t="str">
        <f aca="false">IF(OR(F150="",H150=""),"",F150*H150)</f>
        <v/>
      </c>
      <c r="K150" s="20" t="str">
        <f aca="false">IF(I150="","",I150-J150)</f>
        <v/>
      </c>
      <c r="L150" s="14" t="str">
        <f aca="false">IF(OR(I150="",I150=0),"",K150/I150)</f>
        <v/>
      </c>
    </row>
    <row r="151" customFormat="false" ht="15" hidden="false" customHeight="false" outlineLevel="0" collapsed="false">
      <c r="A151" s="18"/>
      <c r="B151" s="19"/>
      <c r="C151" s="19"/>
      <c r="D151" s="19"/>
      <c r="E151" s="20" t="str">
        <f aca="false">IF(D151="","",IFERROR(INDEX(Catálogos!$B$4:$B$43,MATCH(D151,Catálogos!$A$4:$A$43,0)),"Revisa producto"))</f>
        <v/>
      </c>
      <c r="F151" s="19"/>
      <c r="G151" s="21"/>
      <c r="H151" s="20" t="str">
        <f aca="false">IF(D151="","",IFERROR(INDEX(Catálogos!$D$4:$D$43,MATCH(D151,Catálogos!$A$4:$A$43,0)),0))</f>
        <v/>
      </c>
      <c r="I151" s="20" t="str">
        <f aca="false">IF(OR(F151="",G151=""),"",F151*G151)</f>
        <v/>
      </c>
      <c r="J151" s="20" t="str">
        <f aca="false">IF(OR(F151="",H151=""),"",F151*H151)</f>
        <v/>
      </c>
      <c r="K151" s="20" t="str">
        <f aca="false">IF(I151="","",I151-J151)</f>
        <v/>
      </c>
      <c r="L151" s="14" t="str">
        <f aca="false">IF(OR(I151="",I151=0),"",K151/I151)</f>
        <v/>
      </c>
    </row>
    <row r="152" customFormat="false" ht="15" hidden="false" customHeight="false" outlineLevel="0" collapsed="false">
      <c r="A152" s="18"/>
      <c r="B152" s="19"/>
      <c r="C152" s="19"/>
      <c r="D152" s="19"/>
      <c r="E152" s="20" t="str">
        <f aca="false">IF(D152="","",IFERROR(INDEX(Catálogos!$B$4:$B$43,MATCH(D152,Catálogos!$A$4:$A$43,0)),"Revisa producto"))</f>
        <v/>
      </c>
      <c r="F152" s="19"/>
      <c r="G152" s="21"/>
      <c r="H152" s="20" t="str">
        <f aca="false">IF(D152="","",IFERROR(INDEX(Catálogos!$D$4:$D$43,MATCH(D152,Catálogos!$A$4:$A$43,0)),0))</f>
        <v/>
      </c>
      <c r="I152" s="20" t="str">
        <f aca="false">IF(OR(F152="",G152=""),"",F152*G152)</f>
        <v/>
      </c>
      <c r="J152" s="20" t="str">
        <f aca="false">IF(OR(F152="",H152=""),"",F152*H152)</f>
        <v/>
      </c>
      <c r="K152" s="20" t="str">
        <f aca="false">IF(I152="","",I152-J152)</f>
        <v/>
      </c>
      <c r="L152" s="14" t="str">
        <f aca="false">IF(OR(I152="",I152=0),"",K152/I152)</f>
        <v/>
      </c>
    </row>
    <row r="153" customFormat="false" ht="15" hidden="false" customHeight="false" outlineLevel="0" collapsed="false">
      <c r="A153" s="18"/>
      <c r="B153" s="19"/>
      <c r="C153" s="19"/>
      <c r="D153" s="19"/>
      <c r="E153" s="20" t="str">
        <f aca="false">IF(D153="","",IFERROR(INDEX(Catálogos!$B$4:$B$43,MATCH(D153,Catálogos!$A$4:$A$43,0)),"Revisa producto"))</f>
        <v/>
      </c>
      <c r="F153" s="19"/>
      <c r="G153" s="21"/>
      <c r="H153" s="20" t="str">
        <f aca="false">IF(D153="","",IFERROR(INDEX(Catálogos!$D$4:$D$43,MATCH(D153,Catálogos!$A$4:$A$43,0)),0))</f>
        <v/>
      </c>
      <c r="I153" s="20" t="str">
        <f aca="false">IF(OR(F153="",G153=""),"",F153*G153)</f>
        <v/>
      </c>
      <c r="J153" s="20" t="str">
        <f aca="false">IF(OR(F153="",H153=""),"",F153*H153)</f>
        <v/>
      </c>
      <c r="K153" s="20" t="str">
        <f aca="false">IF(I153="","",I153-J153)</f>
        <v/>
      </c>
      <c r="L153" s="14" t="str">
        <f aca="false">IF(OR(I153="",I153=0),"",K153/I153)</f>
        <v/>
      </c>
    </row>
    <row r="154" customFormat="false" ht="15" hidden="false" customHeight="false" outlineLevel="0" collapsed="false">
      <c r="A154" s="18"/>
      <c r="B154" s="19"/>
      <c r="C154" s="19"/>
      <c r="D154" s="19"/>
      <c r="E154" s="20" t="str">
        <f aca="false">IF(D154="","",IFERROR(INDEX(Catálogos!$B$4:$B$43,MATCH(D154,Catálogos!$A$4:$A$43,0)),"Revisa producto"))</f>
        <v/>
      </c>
      <c r="F154" s="19"/>
      <c r="G154" s="21"/>
      <c r="H154" s="20" t="str">
        <f aca="false">IF(D154="","",IFERROR(INDEX(Catálogos!$D$4:$D$43,MATCH(D154,Catálogos!$A$4:$A$43,0)),0))</f>
        <v/>
      </c>
      <c r="I154" s="20" t="str">
        <f aca="false">IF(OR(F154="",G154=""),"",F154*G154)</f>
        <v/>
      </c>
      <c r="J154" s="20" t="str">
        <f aca="false">IF(OR(F154="",H154=""),"",F154*H154)</f>
        <v/>
      </c>
      <c r="K154" s="20" t="str">
        <f aca="false">IF(I154="","",I154-J154)</f>
        <v/>
      </c>
      <c r="L154" s="14" t="str">
        <f aca="false">IF(OR(I154="",I154=0),"",K154/I154)</f>
        <v/>
      </c>
    </row>
    <row r="155" customFormat="false" ht="15" hidden="false" customHeight="false" outlineLevel="0" collapsed="false">
      <c r="A155" s="18"/>
      <c r="B155" s="19"/>
      <c r="C155" s="19"/>
      <c r="D155" s="19"/>
      <c r="E155" s="20" t="str">
        <f aca="false">IF(D155="","",IFERROR(INDEX(Catálogos!$B$4:$B$43,MATCH(D155,Catálogos!$A$4:$A$43,0)),"Revisa producto"))</f>
        <v/>
      </c>
      <c r="F155" s="19"/>
      <c r="G155" s="21"/>
      <c r="H155" s="20" t="str">
        <f aca="false">IF(D155="","",IFERROR(INDEX(Catálogos!$D$4:$D$43,MATCH(D155,Catálogos!$A$4:$A$43,0)),0))</f>
        <v/>
      </c>
      <c r="I155" s="20" t="str">
        <f aca="false">IF(OR(F155="",G155=""),"",F155*G155)</f>
        <v/>
      </c>
      <c r="J155" s="20" t="str">
        <f aca="false">IF(OR(F155="",H155=""),"",F155*H155)</f>
        <v/>
      </c>
      <c r="K155" s="20" t="str">
        <f aca="false">IF(I155="","",I155-J155)</f>
        <v/>
      </c>
      <c r="L155" s="14" t="str">
        <f aca="false">IF(OR(I155="",I155=0),"",K155/I155)</f>
        <v/>
      </c>
    </row>
    <row r="156" customFormat="false" ht="15" hidden="false" customHeight="false" outlineLevel="0" collapsed="false">
      <c r="A156" s="18"/>
      <c r="B156" s="19"/>
      <c r="C156" s="19"/>
      <c r="D156" s="19"/>
      <c r="E156" s="20" t="str">
        <f aca="false">IF(D156="","",IFERROR(INDEX(Catálogos!$B$4:$B$43,MATCH(D156,Catálogos!$A$4:$A$43,0)),"Revisa producto"))</f>
        <v/>
      </c>
      <c r="F156" s="19"/>
      <c r="G156" s="21"/>
      <c r="H156" s="20" t="str">
        <f aca="false">IF(D156="","",IFERROR(INDEX(Catálogos!$D$4:$D$43,MATCH(D156,Catálogos!$A$4:$A$43,0)),0))</f>
        <v/>
      </c>
      <c r="I156" s="20" t="str">
        <f aca="false">IF(OR(F156="",G156=""),"",F156*G156)</f>
        <v/>
      </c>
      <c r="J156" s="20" t="str">
        <f aca="false">IF(OR(F156="",H156=""),"",F156*H156)</f>
        <v/>
      </c>
      <c r="K156" s="20" t="str">
        <f aca="false">IF(I156="","",I156-J156)</f>
        <v/>
      </c>
      <c r="L156" s="14" t="str">
        <f aca="false">IF(OR(I156="",I156=0),"",K156/I156)</f>
        <v/>
      </c>
    </row>
    <row r="157" customFormat="false" ht="15" hidden="false" customHeight="false" outlineLevel="0" collapsed="false">
      <c r="A157" s="18"/>
      <c r="B157" s="19"/>
      <c r="C157" s="19"/>
      <c r="D157" s="19"/>
      <c r="E157" s="20" t="str">
        <f aca="false">IF(D157="","",IFERROR(INDEX(Catálogos!$B$4:$B$43,MATCH(D157,Catálogos!$A$4:$A$43,0)),"Revisa producto"))</f>
        <v/>
      </c>
      <c r="F157" s="19"/>
      <c r="G157" s="21"/>
      <c r="H157" s="20" t="str">
        <f aca="false">IF(D157="","",IFERROR(INDEX(Catálogos!$D$4:$D$43,MATCH(D157,Catálogos!$A$4:$A$43,0)),0))</f>
        <v/>
      </c>
      <c r="I157" s="20" t="str">
        <f aca="false">IF(OR(F157="",G157=""),"",F157*G157)</f>
        <v/>
      </c>
      <c r="J157" s="20" t="str">
        <f aca="false">IF(OR(F157="",H157=""),"",F157*H157)</f>
        <v/>
      </c>
      <c r="K157" s="20" t="str">
        <f aca="false">IF(I157="","",I157-J157)</f>
        <v/>
      </c>
      <c r="L157" s="14" t="str">
        <f aca="false">IF(OR(I157="",I157=0),"",K157/I157)</f>
        <v/>
      </c>
    </row>
    <row r="158" customFormat="false" ht="15" hidden="false" customHeight="false" outlineLevel="0" collapsed="false">
      <c r="A158" s="18"/>
      <c r="B158" s="19"/>
      <c r="C158" s="19"/>
      <c r="D158" s="19"/>
      <c r="E158" s="20" t="str">
        <f aca="false">IF(D158="","",IFERROR(INDEX(Catálogos!$B$4:$B$43,MATCH(D158,Catálogos!$A$4:$A$43,0)),"Revisa producto"))</f>
        <v/>
      </c>
      <c r="F158" s="19"/>
      <c r="G158" s="21"/>
      <c r="H158" s="20" t="str">
        <f aca="false">IF(D158="","",IFERROR(INDEX(Catálogos!$D$4:$D$43,MATCH(D158,Catálogos!$A$4:$A$43,0)),0))</f>
        <v/>
      </c>
      <c r="I158" s="20" t="str">
        <f aca="false">IF(OR(F158="",G158=""),"",F158*G158)</f>
        <v/>
      </c>
      <c r="J158" s="20" t="str">
        <f aca="false">IF(OR(F158="",H158=""),"",F158*H158)</f>
        <v/>
      </c>
      <c r="K158" s="20" t="str">
        <f aca="false">IF(I158="","",I158-J158)</f>
        <v/>
      </c>
      <c r="L158" s="14" t="str">
        <f aca="false">IF(OR(I158="",I158=0),"",K158/I158)</f>
        <v/>
      </c>
    </row>
    <row r="159" customFormat="false" ht="15" hidden="false" customHeight="false" outlineLevel="0" collapsed="false">
      <c r="A159" s="18"/>
      <c r="B159" s="19"/>
      <c r="C159" s="19"/>
      <c r="D159" s="19"/>
      <c r="E159" s="20" t="str">
        <f aca="false">IF(D159="","",IFERROR(INDEX(Catálogos!$B$4:$B$43,MATCH(D159,Catálogos!$A$4:$A$43,0)),"Revisa producto"))</f>
        <v/>
      </c>
      <c r="F159" s="19"/>
      <c r="G159" s="21"/>
      <c r="H159" s="20" t="str">
        <f aca="false">IF(D159="","",IFERROR(INDEX(Catálogos!$D$4:$D$43,MATCH(D159,Catálogos!$A$4:$A$43,0)),0))</f>
        <v/>
      </c>
      <c r="I159" s="20" t="str">
        <f aca="false">IF(OR(F159="",G159=""),"",F159*G159)</f>
        <v/>
      </c>
      <c r="J159" s="20" t="str">
        <f aca="false">IF(OR(F159="",H159=""),"",F159*H159)</f>
        <v/>
      </c>
      <c r="K159" s="20" t="str">
        <f aca="false">IF(I159="","",I159-J159)</f>
        <v/>
      </c>
      <c r="L159" s="14" t="str">
        <f aca="false">IF(OR(I159="",I159=0),"",K159/I159)</f>
        <v/>
      </c>
    </row>
    <row r="160" customFormat="false" ht="15" hidden="false" customHeight="false" outlineLevel="0" collapsed="false">
      <c r="A160" s="18"/>
      <c r="B160" s="19"/>
      <c r="C160" s="19"/>
      <c r="D160" s="19"/>
      <c r="E160" s="20" t="str">
        <f aca="false">IF(D160="","",IFERROR(INDEX(Catálogos!$B$4:$B$43,MATCH(D160,Catálogos!$A$4:$A$43,0)),"Revisa producto"))</f>
        <v/>
      </c>
      <c r="F160" s="19"/>
      <c r="G160" s="21"/>
      <c r="H160" s="20" t="str">
        <f aca="false">IF(D160="","",IFERROR(INDEX(Catálogos!$D$4:$D$43,MATCH(D160,Catálogos!$A$4:$A$43,0)),0))</f>
        <v/>
      </c>
      <c r="I160" s="20" t="str">
        <f aca="false">IF(OR(F160="",G160=""),"",F160*G160)</f>
        <v/>
      </c>
      <c r="J160" s="20" t="str">
        <f aca="false">IF(OR(F160="",H160=""),"",F160*H160)</f>
        <v/>
      </c>
      <c r="K160" s="20" t="str">
        <f aca="false">IF(I160="","",I160-J160)</f>
        <v/>
      </c>
      <c r="L160" s="14" t="str">
        <f aca="false">IF(OR(I160="",I160=0),"",K160/I160)</f>
        <v/>
      </c>
    </row>
    <row r="161" customFormat="false" ht="15" hidden="false" customHeight="false" outlineLevel="0" collapsed="false">
      <c r="A161" s="18"/>
      <c r="B161" s="19"/>
      <c r="C161" s="19"/>
      <c r="D161" s="19"/>
      <c r="E161" s="20" t="str">
        <f aca="false">IF(D161="","",IFERROR(INDEX(Catálogos!$B$4:$B$43,MATCH(D161,Catálogos!$A$4:$A$43,0)),"Revisa producto"))</f>
        <v/>
      </c>
      <c r="F161" s="19"/>
      <c r="G161" s="21"/>
      <c r="H161" s="20" t="str">
        <f aca="false">IF(D161="","",IFERROR(INDEX(Catálogos!$D$4:$D$43,MATCH(D161,Catálogos!$A$4:$A$43,0)),0))</f>
        <v/>
      </c>
      <c r="I161" s="20" t="str">
        <f aca="false">IF(OR(F161="",G161=""),"",F161*G161)</f>
        <v/>
      </c>
      <c r="J161" s="20" t="str">
        <f aca="false">IF(OR(F161="",H161=""),"",F161*H161)</f>
        <v/>
      </c>
      <c r="K161" s="20" t="str">
        <f aca="false">IF(I161="","",I161-J161)</f>
        <v/>
      </c>
      <c r="L161" s="14" t="str">
        <f aca="false">IF(OR(I161="",I161=0),"",K161/I161)</f>
        <v/>
      </c>
    </row>
    <row r="162" customFormat="false" ht="15" hidden="false" customHeight="false" outlineLevel="0" collapsed="false">
      <c r="A162" s="18"/>
      <c r="B162" s="19"/>
      <c r="C162" s="19"/>
      <c r="D162" s="19"/>
      <c r="E162" s="20" t="str">
        <f aca="false">IF(D162="","",IFERROR(INDEX(Catálogos!$B$4:$B$43,MATCH(D162,Catálogos!$A$4:$A$43,0)),"Revisa producto"))</f>
        <v/>
      </c>
      <c r="F162" s="19"/>
      <c r="G162" s="21"/>
      <c r="H162" s="20" t="str">
        <f aca="false">IF(D162="","",IFERROR(INDEX(Catálogos!$D$4:$D$43,MATCH(D162,Catálogos!$A$4:$A$43,0)),0))</f>
        <v/>
      </c>
      <c r="I162" s="20" t="str">
        <f aca="false">IF(OR(F162="",G162=""),"",F162*G162)</f>
        <v/>
      </c>
      <c r="J162" s="20" t="str">
        <f aca="false">IF(OR(F162="",H162=""),"",F162*H162)</f>
        <v/>
      </c>
      <c r="K162" s="20" t="str">
        <f aca="false">IF(I162="","",I162-J162)</f>
        <v/>
      </c>
      <c r="L162" s="14" t="str">
        <f aca="false">IF(OR(I162="",I162=0),"",K162/I162)</f>
        <v/>
      </c>
    </row>
    <row r="163" customFormat="false" ht="15" hidden="false" customHeight="false" outlineLevel="0" collapsed="false">
      <c r="A163" s="18"/>
      <c r="B163" s="19"/>
      <c r="C163" s="19"/>
      <c r="D163" s="19"/>
      <c r="E163" s="20" t="str">
        <f aca="false">IF(D163="","",IFERROR(INDEX(Catálogos!$B$4:$B$43,MATCH(D163,Catálogos!$A$4:$A$43,0)),"Revisa producto"))</f>
        <v/>
      </c>
      <c r="F163" s="19"/>
      <c r="G163" s="21"/>
      <c r="H163" s="20" t="str">
        <f aca="false">IF(D163="","",IFERROR(INDEX(Catálogos!$D$4:$D$43,MATCH(D163,Catálogos!$A$4:$A$43,0)),0))</f>
        <v/>
      </c>
      <c r="I163" s="20" t="str">
        <f aca="false">IF(OR(F163="",G163=""),"",F163*G163)</f>
        <v/>
      </c>
      <c r="J163" s="20" t="str">
        <f aca="false">IF(OR(F163="",H163=""),"",F163*H163)</f>
        <v/>
      </c>
      <c r="K163" s="20" t="str">
        <f aca="false">IF(I163="","",I163-J163)</f>
        <v/>
      </c>
      <c r="L163" s="14" t="str">
        <f aca="false">IF(OR(I163="",I163=0),"",K163/I163)</f>
        <v/>
      </c>
    </row>
    <row r="164" customFormat="false" ht="15" hidden="false" customHeight="false" outlineLevel="0" collapsed="false">
      <c r="A164" s="18"/>
      <c r="B164" s="19"/>
      <c r="C164" s="19"/>
      <c r="D164" s="19"/>
      <c r="E164" s="20" t="str">
        <f aca="false">IF(D164="","",IFERROR(INDEX(Catálogos!$B$4:$B$43,MATCH(D164,Catálogos!$A$4:$A$43,0)),"Revisa producto"))</f>
        <v/>
      </c>
      <c r="F164" s="19"/>
      <c r="G164" s="21"/>
      <c r="H164" s="20" t="str">
        <f aca="false">IF(D164="","",IFERROR(INDEX(Catálogos!$D$4:$D$43,MATCH(D164,Catálogos!$A$4:$A$43,0)),0))</f>
        <v/>
      </c>
      <c r="I164" s="20" t="str">
        <f aca="false">IF(OR(F164="",G164=""),"",F164*G164)</f>
        <v/>
      </c>
      <c r="J164" s="20" t="str">
        <f aca="false">IF(OR(F164="",H164=""),"",F164*H164)</f>
        <v/>
      </c>
      <c r="K164" s="20" t="str">
        <f aca="false">IF(I164="","",I164-J164)</f>
        <v/>
      </c>
      <c r="L164" s="14" t="str">
        <f aca="false">IF(OR(I164="",I164=0),"",K164/I164)</f>
        <v/>
      </c>
    </row>
    <row r="165" customFormat="false" ht="15" hidden="false" customHeight="false" outlineLevel="0" collapsed="false">
      <c r="A165" s="18"/>
      <c r="B165" s="19"/>
      <c r="C165" s="19"/>
      <c r="D165" s="19"/>
      <c r="E165" s="20" t="str">
        <f aca="false">IF(D165="","",IFERROR(INDEX(Catálogos!$B$4:$B$43,MATCH(D165,Catálogos!$A$4:$A$43,0)),"Revisa producto"))</f>
        <v/>
      </c>
      <c r="F165" s="19"/>
      <c r="G165" s="21"/>
      <c r="H165" s="20" t="str">
        <f aca="false">IF(D165="","",IFERROR(INDEX(Catálogos!$D$4:$D$43,MATCH(D165,Catálogos!$A$4:$A$43,0)),0))</f>
        <v/>
      </c>
      <c r="I165" s="20" t="str">
        <f aca="false">IF(OR(F165="",G165=""),"",F165*G165)</f>
        <v/>
      </c>
      <c r="J165" s="20" t="str">
        <f aca="false">IF(OR(F165="",H165=""),"",F165*H165)</f>
        <v/>
      </c>
      <c r="K165" s="20" t="str">
        <f aca="false">IF(I165="","",I165-J165)</f>
        <v/>
      </c>
      <c r="L165" s="14" t="str">
        <f aca="false">IF(OR(I165="",I165=0),"",K165/I165)</f>
        <v/>
      </c>
    </row>
    <row r="166" customFormat="false" ht="15" hidden="false" customHeight="false" outlineLevel="0" collapsed="false">
      <c r="A166" s="18"/>
      <c r="B166" s="19"/>
      <c r="C166" s="19"/>
      <c r="D166" s="19"/>
      <c r="E166" s="20" t="str">
        <f aca="false">IF(D166="","",IFERROR(INDEX(Catálogos!$B$4:$B$43,MATCH(D166,Catálogos!$A$4:$A$43,0)),"Revisa producto"))</f>
        <v/>
      </c>
      <c r="F166" s="19"/>
      <c r="G166" s="21"/>
      <c r="H166" s="20" t="str">
        <f aca="false">IF(D166="","",IFERROR(INDEX(Catálogos!$D$4:$D$43,MATCH(D166,Catálogos!$A$4:$A$43,0)),0))</f>
        <v/>
      </c>
      <c r="I166" s="20" t="str">
        <f aca="false">IF(OR(F166="",G166=""),"",F166*G166)</f>
        <v/>
      </c>
      <c r="J166" s="20" t="str">
        <f aca="false">IF(OR(F166="",H166=""),"",F166*H166)</f>
        <v/>
      </c>
      <c r="K166" s="20" t="str">
        <f aca="false">IF(I166="","",I166-J166)</f>
        <v/>
      </c>
      <c r="L166" s="14" t="str">
        <f aca="false">IF(OR(I166="",I166=0),"",K166/I166)</f>
        <v/>
      </c>
    </row>
    <row r="167" customFormat="false" ht="15" hidden="false" customHeight="false" outlineLevel="0" collapsed="false">
      <c r="A167" s="18"/>
      <c r="B167" s="19"/>
      <c r="C167" s="19"/>
      <c r="D167" s="19"/>
      <c r="E167" s="20" t="str">
        <f aca="false">IF(D167="","",IFERROR(INDEX(Catálogos!$B$4:$B$43,MATCH(D167,Catálogos!$A$4:$A$43,0)),"Revisa producto"))</f>
        <v/>
      </c>
      <c r="F167" s="19"/>
      <c r="G167" s="21"/>
      <c r="H167" s="20" t="str">
        <f aca="false">IF(D167="","",IFERROR(INDEX(Catálogos!$D$4:$D$43,MATCH(D167,Catálogos!$A$4:$A$43,0)),0))</f>
        <v/>
      </c>
      <c r="I167" s="20" t="str">
        <f aca="false">IF(OR(F167="",G167=""),"",F167*G167)</f>
        <v/>
      </c>
      <c r="J167" s="20" t="str">
        <f aca="false">IF(OR(F167="",H167=""),"",F167*H167)</f>
        <v/>
      </c>
      <c r="K167" s="20" t="str">
        <f aca="false">IF(I167="","",I167-J167)</f>
        <v/>
      </c>
      <c r="L167" s="14" t="str">
        <f aca="false">IF(OR(I167="",I167=0),"",K167/I167)</f>
        <v/>
      </c>
    </row>
    <row r="168" customFormat="false" ht="15" hidden="false" customHeight="false" outlineLevel="0" collapsed="false">
      <c r="A168" s="18"/>
      <c r="B168" s="19"/>
      <c r="C168" s="19"/>
      <c r="D168" s="19"/>
      <c r="E168" s="20" t="str">
        <f aca="false">IF(D168="","",IFERROR(INDEX(Catálogos!$B$4:$B$43,MATCH(D168,Catálogos!$A$4:$A$43,0)),"Revisa producto"))</f>
        <v/>
      </c>
      <c r="F168" s="19"/>
      <c r="G168" s="21"/>
      <c r="H168" s="20" t="str">
        <f aca="false">IF(D168="","",IFERROR(INDEX(Catálogos!$D$4:$D$43,MATCH(D168,Catálogos!$A$4:$A$43,0)),0))</f>
        <v/>
      </c>
      <c r="I168" s="20" t="str">
        <f aca="false">IF(OR(F168="",G168=""),"",F168*G168)</f>
        <v/>
      </c>
      <c r="J168" s="20" t="str">
        <f aca="false">IF(OR(F168="",H168=""),"",F168*H168)</f>
        <v/>
      </c>
      <c r="K168" s="20" t="str">
        <f aca="false">IF(I168="","",I168-J168)</f>
        <v/>
      </c>
      <c r="L168" s="14" t="str">
        <f aca="false">IF(OR(I168="",I168=0),"",K168/I168)</f>
        <v/>
      </c>
    </row>
    <row r="169" customFormat="false" ht="15" hidden="false" customHeight="false" outlineLevel="0" collapsed="false">
      <c r="A169" s="18"/>
      <c r="B169" s="19"/>
      <c r="C169" s="19"/>
      <c r="D169" s="19"/>
      <c r="E169" s="20" t="str">
        <f aca="false">IF(D169="","",IFERROR(INDEX(Catálogos!$B$4:$B$43,MATCH(D169,Catálogos!$A$4:$A$43,0)),"Revisa producto"))</f>
        <v/>
      </c>
      <c r="F169" s="19"/>
      <c r="G169" s="21"/>
      <c r="H169" s="20" t="str">
        <f aca="false">IF(D169="","",IFERROR(INDEX(Catálogos!$D$4:$D$43,MATCH(D169,Catálogos!$A$4:$A$43,0)),0))</f>
        <v/>
      </c>
      <c r="I169" s="20" t="str">
        <f aca="false">IF(OR(F169="",G169=""),"",F169*G169)</f>
        <v/>
      </c>
      <c r="J169" s="20" t="str">
        <f aca="false">IF(OR(F169="",H169=""),"",F169*H169)</f>
        <v/>
      </c>
      <c r="K169" s="20" t="str">
        <f aca="false">IF(I169="","",I169-J169)</f>
        <v/>
      </c>
      <c r="L169" s="14" t="str">
        <f aca="false">IF(OR(I169="",I169=0),"",K169/I169)</f>
        <v/>
      </c>
    </row>
    <row r="170" customFormat="false" ht="15" hidden="false" customHeight="false" outlineLevel="0" collapsed="false">
      <c r="A170" s="18"/>
      <c r="B170" s="19"/>
      <c r="C170" s="19"/>
      <c r="D170" s="19"/>
      <c r="E170" s="20" t="str">
        <f aca="false">IF(D170="","",IFERROR(INDEX(Catálogos!$B$4:$B$43,MATCH(D170,Catálogos!$A$4:$A$43,0)),"Revisa producto"))</f>
        <v/>
      </c>
      <c r="F170" s="19"/>
      <c r="G170" s="21"/>
      <c r="H170" s="20" t="str">
        <f aca="false">IF(D170="","",IFERROR(INDEX(Catálogos!$D$4:$D$43,MATCH(D170,Catálogos!$A$4:$A$43,0)),0))</f>
        <v/>
      </c>
      <c r="I170" s="20" t="str">
        <f aca="false">IF(OR(F170="",G170=""),"",F170*G170)</f>
        <v/>
      </c>
      <c r="J170" s="20" t="str">
        <f aca="false">IF(OR(F170="",H170=""),"",F170*H170)</f>
        <v/>
      </c>
      <c r="K170" s="20" t="str">
        <f aca="false">IF(I170="","",I170-J170)</f>
        <v/>
      </c>
      <c r="L170" s="14" t="str">
        <f aca="false">IF(OR(I170="",I170=0),"",K170/I170)</f>
        <v/>
      </c>
    </row>
    <row r="171" customFormat="false" ht="15" hidden="false" customHeight="false" outlineLevel="0" collapsed="false">
      <c r="A171" s="18"/>
      <c r="B171" s="19"/>
      <c r="C171" s="19"/>
      <c r="D171" s="19"/>
      <c r="E171" s="20" t="str">
        <f aca="false">IF(D171="","",IFERROR(INDEX(Catálogos!$B$4:$B$43,MATCH(D171,Catálogos!$A$4:$A$43,0)),"Revisa producto"))</f>
        <v/>
      </c>
      <c r="F171" s="19"/>
      <c r="G171" s="21"/>
      <c r="H171" s="20" t="str">
        <f aca="false">IF(D171="","",IFERROR(INDEX(Catálogos!$D$4:$D$43,MATCH(D171,Catálogos!$A$4:$A$43,0)),0))</f>
        <v/>
      </c>
      <c r="I171" s="20" t="str">
        <f aca="false">IF(OR(F171="",G171=""),"",F171*G171)</f>
        <v/>
      </c>
      <c r="J171" s="20" t="str">
        <f aca="false">IF(OR(F171="",H171=""),"",F171*H171)</f>
        <v/>
      </c>
      <c r="K171" s="20" t="str">
        <f aca="false">IF(I171="","",I171-J171)</f>
        <v/>
      </c>
      <c r="L171" s="14" t="str">
        <f aca="false">IF(OR(I171="",I171=0),"",K171/I171)</f>
        <v/>
      </c>
    </row>
    <row r="172" customFormat="false" ht="15" hidden="false" customHeight="false" outlineLevel="0" collapsed="false">
      <c r="A172" s="18"/>
      <c r="B172" s="19"/>
      <c r="C172" s="19"/>
      <c r="D172" s="19"/>
      <c r="E172" s="20" t="str">
        <f aca="false">IF(D172="","",IFERROR(INDEX(Catálogos!$B$4:$B$43,MATCH(D172,Catálogos!$A$4:$A$43,0)),"Revisa producto"))</f>
        <v/>
      </c>
      <c r="F172" s="19"/>
      <c r="G172" s="21"/>
      <c r="H172" s="20" t="str">
        <f aca="false">IF(D172="","",IFERROR(INDEX(Catálogos!$D$4:$D$43,MATCH(D172,Catálogos!$A$4:$A$43,0)),0))</f>
        <v/>
      </c>
      <c r="I172" s="20" t="str">
        <f aca="false">IF(OR(F172="",G172=""),"",F172*G172)</f>
        <v/>
      </c>
      <c r="J172" s="20" t="str">
        <f aca="false">IF(OR(F172="",H172=""),"",F172*H172)</f>
        <v/>
      </c>
      <c r="K172" s="20" t="str">
        <f aca="false">IF(I172="","",I172-J172)</f>
        <v/>
      </c>
      <c r="L172" s="14" t="str">
        <f aca="false">IF(OR(I172="",I172=0),"",K172/I172)</f>
        <v/>
      </c>
    </row>
    <row r="173" customFormat="false" ht="15" hidden="false" customHeight="false" outlineLevel="0" collapsed="false">
      <c r="A173" s="18"/>
      <c r="B173" s="19"/>
      <c r="C173" s="19"/>
      <c r="D173" s="19"/>
      <c r="E173" s="20" t="str">
        <f aca="false">IF(D173="","",IFERROR(INDEX(Catálogos!$B$4:$B$43,MATCH(D173,Catálogos!$A$4:$A$43,0)),"Revisa producto"))</f>
        <v/>
      </c>
      <c r="F173" s="19"/>
      <c r="G173" s="21"/>
      <c r="H173" s="20" t="str">
        <f aca="false">IF(D173="","",IFERROR(INDEX(Catálogos!$D$4:$D$43,MATCH(D173,Catálogos!$A$4:$A$43,0)),0))</f>
        <v/>
      </c>
      <c r="I173" s="20" t="str">
        <f aca="false">IF(OR(F173="",G173=""),"",F173*G173)</f>
        <v/>
      </c>
      <c r="J173" s="20" t="str">
        <f aca="false">IF(OR(F173="",H173=""),"",F173*H173)</f>
        <v/>
      </c>
      <c r="K173" s="20" t="str">
        <f aca="false">IF(I173="","",I173-J173)</f>
        <v/>
      </c>
      <c r="L173" s="14" t="str">
        <f aca="false">IF(OR(I173="",I173=0),"",K173/I173)</f>
        <v/>
      </c>
    </row>
    <row r="174" customFormat="false" ht="15" hidden="false" customHeight="false" outlineLevel="0" collapsed="false">
      <c r="A174" s="18"/>
      <c r="B174" s="19"/>
      <c r="C174" s="19"/>
      <c r="D174" s="19"/>
      <c r="E174" s="20" t="str">
        <f aca="false">IF(D174="","",IFERROR(INDEX(Catálogos!$B$4:$B$43,MATCH(D174,Catálogos!$A$4:$A$43,0)),"Revisa producto"))</f>
        <v/>
      </c>
      <c r="F174" s="19"/>
      <c r="G174" s="21"/>
      <c r="H174" s="20" t="str">
        <f aca="false">IF(D174="","",IFERROR(INDEX(Catálogos!$D$4:$D$43,MATCH(D174,Catálogos!$A$4:$A$43,0)),0))</f>
        <v/>
      </c>
      <c r="I174" s="20" t="str">
        <f aca="false">IF(OR(F174="",G174=""),"",F174*G174)</f>
        <v/>
      </c>
      <c r="J174" s="20" t="str">
        <f aca="false">IF(OR(F174="",H174=""),"",F174*H174)</f>
        <v/>
      </c>
      <c r="K174" s="20" t="str">
        <f aca="false">IF(I174="","",I174-J174)</f>
        <v/>
      </c>
      <c r="L174" s="14" t="str">
        <f aca="false">IF(OR(I174="",I174=0),"",K174/I174)</f>
        <v/>
      </c>
    </row>
    <row r="175" customFormat="false" ht="15" hidden="false" customHeight="false" outlineLevel="0" collapsed="false">
      <c r="A175" s="18"/>
      <c r="B175" s="19"/>
      <c r="C175" s="19"/>
      <c r="D175" s="19"/>
      <c r="E175" s="20" t="str">
        <f aca="false">IF(D175="","",IFERROR(INDEX(Catálogos!$B$4:$B$43,MATCH(D175,Catálogos!$A$4:$A$43,0)),"Revisa producto"))</f>
        <v/>
      </c>
      <c r="F175" s="19"/>
      <c r="G175" s="21"/>
      <c r="H175" s="20" t="str">
        <f aca="false">IF(D175="","",IFERROR(INDEX(Catálogos!$D$4:$D$43,MATCH(D175,Catálogos!$A$4:$A$43,0)),0))</f>
        <v/>
      </c>
      <c r="I175" s="20" t="str">
        <f aca="false">IF(OR(F175="",G175=""),"",F175*G175)</f>
        <v/>
      </c>
      <c r="J175" s="20" t="str">
        <f aca="false">IF(OR(F175="",H175=""),"",F175*H175)</f>
        <v/>
      </c>
      <c r="K175" s="20" t="str">
        <f aca="false">IF(I175="","",I175-J175)</f>
        <v/>
      </c>
      <c r="L175" s="14" t="str">
        <f aca="false">IF(OR(I175="",I175=0),"",K175/I175)</f>
        <v/>
      </c>
    </row>
    <row r="176" customFormat="false" ht="15" hidden="false" customHeight="false" outlineLevel="0" collapsed="false">
      <c r="A176" s="18"/>
      <c r="B176" s="19"/>
      <c r="C176" s="19"/>
      <c r="D176" s="19"/>
      <c r="E176" s="20" t="str">
        <f aca="false">IF(D176="","",IFERROR(INDEX(Catálogos!$B$4:$B$43,MATCH(D176,Catálogos!$A$4:$A$43,0)),"Revisa producto"))</f>
        <v/>
      </c>
      <c r="F176" s="19"/>
      <c r="G176" s="21"/>
      <c r="H176" s="20" t="str">
        <f aca="false">IF(D176="","",IFERROR(INDEX(Catálogos!$D$4:$D$43,MATCH(D176,Catálogos!$A$4:$A$43,0)),0))</f>
        <v/>
      </c>
      <c r="I176" s="20" t="str">
        <f aca="false">IF(OR(F176="",G176=""),"",F176*G176)</f>
        <v/>
      </c>
      <c r="J176" s="20" t="str">
        <f aca="false">IF(OR(F176="",H176=""),"",F176*H176)</f>
        <v/>
      </c>
      <c r="K176" s="20" t="str">
        <f aca="false">IF(I176="","",I176-J176)</f>
        <v/>
      </c>
      <c r="L176" s="14" t="str">
        <f aca="false">IF(OR(I176="",I176=0),"",K176/I176)</f>
        <v/>
      </c>
    </row>
    <row r="177" customFormat="false" ht="15" hidden="false" customHeight="false" outlineLevel="0" collapsed="false">
      <c r="A177" s="18"/>
      <c r="B177" s="19"/>
      <c r="C177" s="19"/>
      <c r="D177" s="19"/>
      <c r="E177" s="20" t="str">
        <f aca="false">IF(D177="","",IFERROR(INDEX(Catálogos!$B$4:$B$43,MATCH(D177,Catálogos!$A$4:$A$43,0)),"Revisa producto"))</f>
        <v/>
      </c>
      <c r="F177" s="19"/>
      <c r="G177" s="21"/>
      <c r="H177" s="20" t="str">
        <f aca="false">IF(D177="","",IFERROR(INDEX(Catálogos!$D$4:$D$43,MATCH(D177,Catálogos!$A$4:$A$43,0)),0))</f>
        <v/>
      </c>
      <c r="I177" s="20" t="str">
        <f aca="false">IF(OR(F177="",G177=""),"",F177*G177)</f>
        <v/>
      </c>
      <c r="J177" s="20" t="str">
        <f aca="false">IF(OR(F177="",H177=""),"",F177*H177)</f>
        <v/>
      </c>
      <c r="K177" s="20" t="str">
        <f aca="false">IF(I177="","",I177-J177)</f>
        <v/>
      </c>
      <c r="L177" s="14" t="str">
        <f aca="false">IF(OR(I177="",I177=0),"",K177/I177)</f>
        <v/>
      </c>
    </row>
    <row r="178" customFormat="false" ht="15" hidden="false" customHeight="false" outlineLevel="0" collapsed="false">
      <c r="A178" s="18"/>
      <c r="B178" s="19"/>
      <c r="C178" s="19"/>
      <c r="D178" s="19"/>
      <c r="E178" s="20" t="str">
        <f aca="false">IF(D178="","",IFERROR(INDEX(Catálogos!$B$4:$B$43,MATCH(D178,Catálogos!$A$4:$A$43,0)),"Revisa producto"))</f>
        <v/>
      </c>
      <c r="F178" s="19"/>
      <c r="G178" s="21"/>
      <c r="H178" s="20" t="str">
        <f aca="false">IF(D178="","",IFERROR(INDEX(Catálogos!$D$4:$D$43,MATCH(D178,Catálogos!$A$4:$A$43,0)),0))</f>
        <v/>
      </c>
      <c r="I178" s="20" t="str">
        <f aca="false">IF(OR(F178="",G178=""),"",F178*G178)</f>
        <v/>
      </c>
      <c r="J178" s="20" t="str">
        <f aca="false">IF(OR(F178="",H178=""),"",F178*H178)</f>
        <v/>
      </c>
      <c r="K178" s="20" t="str">
        <f aca="false">IF(I178="","",I178-J178)</f>
        <v/>
      </c>
      <c r="L178" s="14" t="str">
        <f aca="false">IF(OR(I178="",I178=0),"",K178/I178)</f>
        <v/>
      </c>
    </row>
    <row r="179" customFormat="false" ht="15" hidden="false" customHeight="false" outlineLevel="0" collapsed="false">
      <c r="A179" s="18"/>
      <c r="B179" s="19"/>
      <c r="C179" s="19"/>
      <c r="D179" s="19"/>
      <c r="E179" s="20" t="str">
        <f aca="false">IF(D179="","",IFERROR(INDEX(Catálogos!$B$4:$B$43,MATCH(D179,Catálogos!$A$4:$A$43,0)),"Revisa producto"))</f>
        <v/>
      </c>
      <c r="F179" s="19"/>
      <c r="G179" s="21"/>
      <c r="H179" s="20" t="str">
        <f aca="false">IF(D179="","",IFERROR(INDEX(Catálogos!$D$4:$D$43,MATCH(D179,Catálogos!$A$4:$A$43,0)),0))</f>
        <v/>
      </c>
      <c r="I179" s="20" t="str">
        <f aca="false">IF(OR(F179="",G179=""),"",F179*G179)</f>
        <v/>
      </c>
      <c r="J179" s="20" t="str">
        <f aca="false">IF(OR(F179="",H179=""),"",F179*H179)</f>
        <v/>
      </c>
      <c r="K179" s="20" t="str">
        <f aca="false">IF(I179="","",I179-J179)</f>
        <v/>
      </c>
      <c r="L179" s="14" t="str">
        <f aca="false">IF(OR(I179="",I179=0),"",K179/I179)</f>
        <v/>
      </c>
    </row>
    <row r="180" customFormat="false" ht="15" hidden="false" customHeight="false" outlineLevel="0" collapsed="false">
      <c r="A180" s="18"/>
      <c r="B180" s="19"/>
      <c r="C180" s="19"/>
      <c r="D180" s="19"/>
      <c r="E180" s="20" t="str">
        <f aca="false">IF(D180="","",IFERROR(INDEX(Catálogos!$B$4:$B$43,MATCH(D180,Catálogos!$A$4:$A$43,0)),"Revisa producto"))</f>
        <v/>
      </c>
      <c r="F180" s="19"/>
      <c r="G180" s="21"/>
      <c r="H180" s="20" t="str">
        <f aca="false">IF(D180="","",IFERROR(INDEX(Catálogos!$D$4:$D$43,MATCH(D180,Catálogos!$A$4:$A$43,0)),0))</f>
        <v/>
      </c>
      <c r="I180" s="20" t="str">
        <f aca="false">IF(OR(F180="",G180=""),"",F180*G180)</f>
        <v/>
      </c>
      <c r="J180" s="20" t="str">
        <f aca="false">IF(OR(F180="",H180=""),"",F180*H180)</f>
        <v/>
      </c>
      <c r="K180" s="20" t="str">
        <f aca="false">IF(I180="","",I180-J180)</f>
        <v/>
      </c>
      <c r="L180" s="14" t="str">
        <f aca="false">IF(OR(I180="",I180=0),"",K180/I180)</f>
        <v/>
      </c>
    </row>
    <row r="181" customFormat="false" ht="15" hidden="false" customHeight="false" outlineLevel="0" collapsed="false">
      <c r="A181" s="18"/>
      <c r="B181" s="19"/>
      <c r="C181" s="19"/>
      <c r="D181" s="19"/>
      <c r="E181" s="20" t="str">
        <f aca="false">IF(D181="","",IFERROR(INDEX(Catálogos!$B$4:$B$43,MATCH(D181,Catálogos!$A$4:$A$43,0)),"Revisa producto"))</f>
        <v/>
      </c>
      <c r="F181" s="19"/>
      <c r="G181" s="21"/>
      <c r="H181" s="20" t="str">
        <f aca="false">IF(D181="","",IFERROR(INDEX(Catálogos!$D$4:$D$43,MATCH(D181,Catálogos!$A$4:$A$43,0)),0))</f>
        <v/>
      </c>
      <c r="I181" s="20" t="str">
        <f aca="false">IF(OR(F181="",G181=""),"",F181*G181)</f>
        <v/>
      </c>
      <c r="J181" s="20" t="str">
        <f aca="false">IF(OR(F181="",H181=""),"",F181*H181)</f>
        <v/>
      </c>
      <c r="K181" s="20" t="str">
        <f aca="false">IF(I181="","",I181-J181)</f>
        <v/>
      </c>
      <c r="L181" s="14" t="str">
        <f aca="false">IF(OR(I181="",I181=0),"",K181/I181)</f>
        <v/>
      </c>
    </row>
    <row r="182" customFormat="false" ht="15" hidden="false" customHeight="false" outlineLevel="0" collapsed="false">
      <c r="A182" s="18"/>
      <c r="B182" s="19"/>
      <c r="C182" s="19"/>
      <c r="D182" s="19"/>
      <c r="E182" s="20" t="str">
        <f aca="false">IF(D182="","",IFERROR(INDEX(Catálogos!$B$4:$B$43,MATCH(D182,Catálogos!$A$4:$A$43,0)),"Revisa producto"))</f>
        <v/>
      </c>
      <c r="F182" s="19"/>
      <c r="G182" s="21"/>
      <c r="H182" s="20" t="str">
        <f aca="false">IF(D182="","",IFERROR(INDEX(Catálogos!$D$4:$D$43,MATCH(D182,Catálogos!$A$4:$A$43,0)),0))</f>
        <v/>
      </c>
      <c r="I182" s="20" t="str">
        <f aca="false">IF(OR(F182="",G182=""),"",F182*G182)</f>
        <v/>
      </c>
      <c r="J182" s="20" t="str">
        <f aca="false">IF(OR(F182="",H182=""),"",F182*H182)</f>
        <v/>
      </c>
      <c r="K182" s="20" t="str">
        <f aca="false">IF(I182="","",I182-J182)</f>
        <v/>
      </c>
      <c r="L182" s="14" t="str">
        <f aca="false">IF(OR(I182="",I182=0),"",K182/I182)</f>
        <v/>
      </c>
    </row>
    <row r="183" customFormat="false" ht="15" hidden="false" customHeight="false" outlineLevel="0" collapsed="false">
      <c r="A183" s="18"/>
      <c r="B183" s="19"/>
      <c r="C183" s="19"/>
      <c r="D183" s="19"/>
      <c r="E183" s="20" t="str">
        <f aca="false">IF(D183="","",IFERROR(INDEX(Catálogos!$B$4:$B$43,MATCH(D183,Catálogos!$A$4:$A$43,0)),"Revisa producto"))</f>
        <v/>
      </c>
      <c r="F183" s="19"/>
      <c r="G183" s="21"/>
      <c r="H183" s="20" t="str">
        <f aca="false">IF(D183="","",IFERROR(INDEX(Catálogos!$D$4:$D$43,MATCH(D183,Catálogos!$A$4:$A$43,0)),0))</f>
        <v/>
      </c>
      <c r="I183" s="20" t="str">
        <f aca="false">IF(OR(F183="",G183=""),"",F183*G183)</f>
        <v/>
      </c>
      <c r="J183" s="20" t="str">
        <f aca="false">IF(OR(F183="",H183=""),"",F183*H183)</f>
        <v/>
      </c>
      <c r="K183" s="20" t="str">
        <f aca="false">IF(I183="","",I183-J183)</f>
        <v/>
      </c>
      <c r="L183" s="14" t="str">
        <f aca="false">IF(OR(I183="",I183=0),"",K183/I183)</f>
        <v/>
      </c>
    </row>
    <row r="184" customFormat="false" ht="15" hidden="false" customHeight="false" outlineLevel="0" collapsed="false">
      <c r="A184" s="18"/>
      <c r="B184" s="19"/>
      <c r="C184" s="19"/>
      <c r="D184" s="19"/>
      <c r="E184" s="20" t="str">
        <f aca="false">IF(D184="","",IFERROR(INDEX(Catálogos!$B$4:$B$43,MATCH(D184,Catálogos!$A$4:$A$43,0)),"Revisa producto"))</f>
        <v/>
      </c>
      <c r="F184" s="19"/>
      <c r="G184" s="21"/>
      <c r="H184" s="20" t="str">
        <f aca="false">IF(D184="","",IFERROR(INDEX(Catálogos!$D$4:$D$43,MATCH(D184,Catálogos!$A$4:$A$43,0)),0))</f>
        <v/>
      </c>
      <c r="I184" s="20" t="str">
        <f aca="false">IF(OR(F184="",G184=""),"",F184*G184)</f>
        <v/>
      </c>
      <c r="J184" s="20" t="str">
        <f aca="false">IF(OR(F184="",H184=""),"",F184*H184)</f>
        <v/>
      </c>
      <c r="K184" s="20" t="str">
        <f aca="false">IF(I184="","",I184-J184)</f>
        <v/>
      </c>
      <c r="L184" s="14" t="str">
        <f aca="false">IF(OR(I184="",I184=0),"",K184/I184)</f>
        <v/>
      </c>
    </row>
    <row r="185" customFormat="false" ht="15" hidden="false" customHeight="false" outlineLevel="0" collapsed="false">
      <c r="A185" s="18"/>
      <c r="B185" s="19"/>
      <c r="C185" s="19"/>
      <c r="D185" s="19"/>
      <c r="E185" s="20" t="str">
        <f aca="false">IF(D185="","",IFERROR(INDEX(Catálogos!$B$4:$B$43,MATCH(D185,Catálogos!$A$4:$A$43,0)),"Revisa producto"))</f>
        <v/>
      </c>
      <c r="F185" s="19"/>
      <c r="G185" s="21"/>
      <c r="H185" s="20" t="str">
        <f aca="false">IF(D185="","",IFERROR(INDEX(Catálogos!$D$4:$D$43,MATCH(D185,Catálogos!$A$4:$A$43,0)),0))</f>
        <v/>
      </c>
      <c r="I185" s="20" t="str">
        <f aca="false">IF(OR(F185="",G185=""),"",F185*G185)</f>
        <v/>
      </c>
      <c r="J185" s="20" t="str">
        <f aca="false">IF(OR(F185="",H185=""),"",F185*H185)</f>
        <v/>
      </c>
      <c r="K185" s="20" t="str">
        <f aca="false">IF(I185="","",I185-J185)</f>
        <v/>
      </c>
      <c r="L185" s="14" t="str">
        <f aca="false">IF(OR(I185="",I185=0),"",K185/I185)</f>
        <v/>
      </c>
    </row>
    <row r="186" customFormat="false" ht="15" hidden="false" customHeight="false" outlineLevel="0" collapsed="false">
      <c r="A186" s="18"/>
      <c r="B186" s="19"/>
      <c r="C186" s="19"/>
      <c r="D186" s="19"/>
      <c r="E186" s="20" t="str">
        <f aca="false">IF(D186="","",IFERROR(INDEX(Catálogos!$B$4:$B$43,MATCH(D186,Catálogos!$A$4:$A$43,0)),"Revisa producto"))</f>
        <v/>
      </c>
      <c r="F186" s="19"/>
      <c r="G186" s="21"/>
      <c r="H186" s="20" t="str">
        <f aca="false">IF(D186="","",IFERROR(INDEX(Catálogos!$D$4:$D$43,MATCH(D186,Catálogos!$A$4:$A$43,0)),0))</f>
        <v/>
      </c>
      <c r="I186" s="20" t="str">
        <f aca="false">IF(OR(F186="",G186=""),"",F186*G186)</f>
        <v/>
      </c>
      <c r="J186" s="20" t="str">
        <f aca="false">IF(OR(F186="",H186=""),"",F186*H186)</f>
        <v/>
      </c>
      <c r="K186" s="20" t="str">
        <f aca="false">IF(I186="","",I186-J186)</f>
        <v/>
      </c>
      <c r="L186" s="14" t="str">
        <f aca="false">IF(OR(I186="",I186=0),"",K186/I186)</f>
        <v/>
      </c>
    </row>
    <row r="187" customFormat="false" ht="15" hidden="false" customHeight="false" outlineLevel="0" collapsed="false">
      <c r="A187" s="18"/>
      <c r="B187" s="19"/>
      <c r="C187" s="19"/>
      <c r="D187" s="19"/>
      <c r="E187" s="20" t="str">
        <f aca="false">IF(D187="","",IFERROR(INDEX(Catálogos!$B$4:$B$43,MATCH(D187,Catálogos!$A$4:$A$43,0)),"Revisa producto"))</f>
        <v/>
      </c>
      <c r="F187" s="19"/>
      <c r="G187" s="21"/>
      <c r="H187" s="20" t="str">
        <f aca="false">IF(D187="","",IFERROR(INDEX(Catálogos!$D$4:$D$43,MATCH(D187,Catálogos!$A$4:$A$43,0)),0))</f>
        <v/>
      </c>
      <c r="I187" s="20" t="str">
        <f aca="false">IF(OR(F187="",G187=""),"",F187*G187)</f>
        <v/>
      </c>
      <c r="J187" s="20" t="str">
        <f aca="false">IF(OR(F187="",H187=""),"",F187*H187)</f>
        <v/>
      </c>
      <c r="K187" s="20" t="str">
        <f aca="false">IF(I187="","",I187-J187)</f>
        <v/>
      </c>
      <c r="L187" s="14" t="str">
        <f aca="false">IF(OR(I187="",I187=0),"",K187/I187)</f>
        <v/>
      </c>
    </row>
    <row r="188" customFormat="false" ht="15" hidden="false" customHeight="false" outlineLevel="0" collapsed="false">
      <c r="A188" s="18"/>
      <c r="B188" s="19"/>
      <c r="C188" s="19"/>
      <c r="D188" s="19"/>
      <c r="E188" s="20" t="str">
        <f aca="false">IF(D188="","",IFERROR(INDEX(Catálogos!$B$4:$B$43,MATCH(D188,Catálogos!$A$4:$A$43,0)),"Revisa producto"))</f>
        <v/>
      </c>
      <c r="F188" s="19"/>
      <c r="G188" s="21"/>
      <c r="H188" s="20" t="str">
        <f aca="false">IF(D188="","",IFERROR(INDEX(Catálogos!$D$4:$D$43,MATCH(D188,Catálogos!$A$4:$A$43,0)),0))</f>
        <v/>
      </c>
      <c r="I188" s="20" t="str">
        <f aca="false">IF(OR(F188="",G188=""),"",F188*G188)</f>
        <v/>
      </c>
      <c r="J188" s="20" t="str">
        <f aca="false">IF(OR(F188="",H188=""),"",F188*H188)</f>
        <v/>
      </c>
      <c r="K188" s="20" t="str">
        <f aca="false">IF(I188="","",I188-J188)</f>
        <v/>
      </c>
      <c r="L188" s="14" t="str">
        <f aca="false">IF(OR(I188="",I188=0),"",K188/I188)</f>
        <v/>
      </c>
    </row>
    <row r="189" customFormat="false" ht="15" hidden="false" customHeight="false" outlineLevel="0" collapsed="false">
      <c r="A189" s="18"/>
      <c r="B189" s="19"/>
      <c r="C189" s="19"/>
      <c r="D189" s="19"/>
      <c r="E189" s="20" t="str">
        <f aca="false">IF(D189="","",IFERROR(INDEX(Catálogos!$B$4:$B$43,MATCH(D189,Catálogos!$A$4:$A$43,0)),"Revisa producto"))</f>
        <v/>
      </c>
      <c r="F189" s="19"/>
      <c r="G189" s="21"/>
      <c r="H189" s="20" t="str">
        <f aca="false">IF(D189="","",IFERROR(INDEX(Catálogos!$D$4:$D$43,MATCH(D189,Catálogos!$A$4:$A$43,0)),0))</f>
        <v/>
      </c>
      <c r="I189" s="20" t="str">
        <f aca="false">IF(OR(F189="",G189=""),"",F189*G189)</f>
        <v/>
      </c>
      <c r="J189" s="20" t="str">
        <f aca="false">IF(OR(F189="",H189=""),"",F189*H189)</f>
        <v/>
      </c>
      <c r="K189" s="20" t="str">
        <f aca="false">IF(I189="","",I189-J189)</f>
        <v/>
      </c>
      <c r="L189" s="14" t="str">
        <f aca="false">IF(OR(I189="",I189=0),"",K189/I189)</f>
        <v/>
      </c>
    </row>
    <row r="190" customFormat="false" ht="15" hidden="false" customHeight="false" outlineLevel="0" collapsed="false">
      <c r="A190" s="18"/>
      <c r="B190" s="19"/>
      <c r="C190" s="19"/>
      <c r="D190" s="19"/>
      <c r="E190" s="20" t="str">
        <f aca="false">IF(D190="","",IFERROR(INDEX(Catálogos!$B$4:$B$43,MATCH(D190,Catálogos!$A$4:$A$43,0)),"Revisa producto"))</f>
        <v/>
      </c>
      <c r="F190" s="19"/>
      <c r="G190" s="21"/>
      <c r="H190" s="20" t="str">
        <f aca="false">IF(D190="","",IFERROR(INDEX(Catálogos!$D$4:$D$43,MATCH(D190,Catálogos!$A$4:$A$43,0)),0))</f>
        <v/>
      </c>
      <c r="I190" s="20" t="str">
        <f aca="false">IF(OR(F190="",G190=""),"",F190*G190)</f>
        <v/>
      </c>
      <c r="J190" s="20" t="str">
        <f aca="false">IF(OR(F190="",H190=""),"",F190*H190)</f>
        <v/>
      </c>
      <c r="K190" s="20" t="str">
        <f aca="false">IF(I190="","",I190-J190)</f>
        <v/>
      </c>
      <c r="L190" s="14" t="str">
        <f aca="false">IF(OR(I190="",I190=0),"",K190/I190)</f>
        <v/>
      </c>
    </row>
    <row r="191" customFormat="false" ht="15" hidden="false" customHeight="false" outlineLevel="0" collapsed="false">
      <c r="A191" s="18"/>
      <c r="B191" s="19"/>
      <c r="C191" s="19"/>
      <c r="D191" s="19"/>
      <c r="E191" s="20" t="str">
        <f aca="false">IF(D191="","",IFERROR(INDEX(Catálogos!$B$4:$B$43,MATCH(D191,Catálogos!$A$4:$A$43,0)),"Revisa producto"))</f>
        <v/>
      </c>
      <c r="F191" s="19"/>
      <c r="G191" s="21"/>
      <c r="H191" s="20" t="str">
        <f aca="false">IF(D191="","",IFERROR(INDEX(Catálogos!$D$4:$D$43,MATCH(D191,Catálogos!$A$4:$A$43,0)),0))</f>
        <v/>
      </c>
      <c r="I191" s="20" t="str">
        <f aca="false">IF(OR(F191="",G191=""),"",F191*G191)</f>
        <v/>
      </c>
      <c r="J191" s="20" t="str">
        <f aca="false">IF(OR(F191="",H191=""),"",F191*H191)</f>
        <v/>
      </c>
      <c r="K191" s="20" t="str">
        <f aca="false">IF(I191="","",I191-J191)</f>
        <v/>
      </c>
      <c r="L191" s="14" t="str">
        <f aca="false">IF(OR(I191="",I191=0),"",K191/I191)</f>
        <v/>
      </c>
    </row>
    <row r="192" customFormat="false" ht="15" hidden="false" customHeight="false" outlineLevel="0" collapsed="false">
      <c r="A192" s="18"/>
      <c r="B192" s="19"/>
      <c r="C192" s="19"/>
      <c r="D192" s="19"/>
      <c r="E192" s="20" t="str">
        <f aca="false">IF(D192="","",IFERROR(INDEX(Catálogos!$B$4:$B$43,MATCH(D192,Catálogos!$A$4:$A$43,0)),"Revisa producto"))</f>
        <v/>
      </c>
      <c r="F192" s="19"/>
      <c r="G192" s="21"/>
      <c r="H192" s="20" t="str">
        <f aca="false">IF(D192="","",IFERROR(INDEX(Catálogos!$D$4:$D$43,MATCH(D192,Catálogos!$A$4:$A$43,0)),0))</f>
        <v/>
      </c>
      <c r="I192" s="20" t="str">
        <f aca="false">IF(OR(F192="",G192=""),"",F192*G192)</f>
        <v/>
      </c>
      <c r="J192" s="20" t="str">
        <f aca="false">IF(OR(F192="",H192=""),"",F192*H192)</f>
        <v/>
      </c>
      <c r="K192" s="20" t="str">
        <f aca="false">IF(I192="","",I192-J192)</f>
        <v/>
      </c>
      <c r="L192" s="14" t="str">
        <f aca="false">IF(OR(I192="",I192=0),"",K192/I192)</f>
        <v/>
      </c>
    </row>
    <row r="193" customFormat="false" ht="15" hidden="false" customHeight="false" outlineLevel="0" collapsed="false">
      <c r="A193" s="18"/>
      <c r="B193" s="19"/>
      <c r="C193" s="19"/>
      <c r="D193" s="19"/>
      <c r="E193" s="20" t="str">
        <f aca="false">IF(D193="","",IFERROR(INDEX(Catálogos!$B$4:$B$43,MATCH(D193,Catálogos!$A$4:$A$43,0)),"Revisa producto"))</f>
        <v/>
      </c>
      <c r="F193" s="19"/>
      <c r="G193" s="21"/>
      <c r="H193" s="20" t="str">
        <f aca="false">IF(D193="","",IFERROR(INDEX(Catálogos!$D$4:$D$43,MATCH(D193,Catálogos!$A$4:$A$43,0)),0))</f>
        <v/>
      </c>
      <c r="I193" s="20" t="str">
        <f aca="false">IF(OR(F193="",G193=""),"",F193*G193)</f>
        <v/>
      </c>
      <c r="J193" s="20" t="str">
        <f aca="false">IF(OR(F193="",H193=""),"",F193*H193)</f>
        <v/>
      </c>
      <c r="K193" s="20" t="str">
        <f aca="false">IF(I193="","",I193-J193)</f>
        <v/>
      </c>
      <c r="L193" s="14" t="str">
        <f aca="false">IF(OR(I193="",I193=0),"",K193/I193)</f>
        <v/>
      </c>
    </row>
    <row r="194" customFormat="false" ht="15" hidden="false" customHeight="false" outlineLevel="0" collapsed="false">
      <c r="A194" s="18"/>
      <c r="B194" s="19"/>
      <c r="C194" s="19"/>
      <c r="D194" s="19"/>
      <c r="E194" s="20" t="str">
        <f aca="false">IF(D194="","",IFERROR(INDEX(Catálogos!$B$4:$B$43,MATCH(D194,Catálogos!$A$4:$A$43,0)),"Revisa producto"))</f>
        <v/>
      </c>
      <c r="F194" s="19"/>
      <c r="G194" s="21"/>
      <c r="H194" s="20" t="str">
        <f aca="false">IF(D194="","",IFERROR(INDEX(Catálogos!$D$4:$D$43,MATCH(D194,Catálogos!$A$4:$A$43,0)),0))</f>
        <v/>
      </c>
      <c r="I194" s="20" t="str">
        <f aca="false">IF(OR(F194="",G194=""),"",F194*G194)</f>
        <v/>
      </c>
      <c r="J194" s="20" t="str">
        <f aca="false">IF(OR(F194="",H194=""),"",F194*H194)</f>
        <v/>
      </c>
      <c r="K194" s="20" t="str">
        <f aca="false">IF(I194="","",I194-J194)</f>
        <v/>
      </c>
      <c r="L194" s="14" t="str">
        <f aca="false">IF(OR(I194="",I194=0),"",K194/I194)</f>
        <v/>
      </c>
    </row>
    <row r="195" customFormat="false" ht="15" hidden="false" customHeight="false" outlineLevel="0" collapsed="false">
      <c r="A195" s="18"/>
      <c r="B195" s="19"/>
      <c r="C195" s="19"/>
      <c r="D195" s="19"/>
      <c r="E195" s="20" t="str">
        <f aca="false">IF(D195="","",IFERROR(INDEX(Catálogos!$B$4:$B$43,MATCH(D195,Catálogos!$A$4:$A$43,0)),"Revisa producto"))</f>
        <v/>
      </c>
      <c r="F195" s="19"/>
      <c r="G195" s="21"/>
      <c r="H195" s="20" t="str">
        <f aca="false">IF(D195="","",IFERROR(INDEX(Catálogos!$D$4:$D$43,MATCH(D195,Catálogos!$A$4:$A$43,0)),0))</f>
        <v/>
      </c>
      <c r="I195" s="20" t="str">
        <f aca="false">IF(OR(F195="",G195=""),"",F195*G195)</f>
        <v/>
      </c>
      <c r="J195" s="20" t="str">
        <f aca="false">IF(OR(F195="",H195=""),"",F195*H195)</f>
        <v/>
      </c>
      <c r="K195" s="20" t="str">
        <f aca="false">IF(I195="","",I195-J195)</f>
        <v/>
      </c>
      <c r="L195" s="14" t="str">
        <f aca="false">IF(OR(I195="",I195=0),"",K195/I195)</f>
        <v/>
      </c>
    </row>
    <row r="196" customFormat="false" ht="15" hidden="false" customHeight="false" outlineLevel="0" collapsed="false">
      <c r="A196" s="18"/>
      <c r="B196" s="19"/>
      <c r="C196" s="19"/>
      <c r="D196" s="19"/>
      <c r="E196" s="20" t="str">
        <f aca="false">IF(D196="","",IFERROR(INDEX(Catálogos!$B$4:$B$43,MATCH(D196,Catálogos!$A$4:$A$43,0)),"Revisa producto"))</f>
        <v/>
      </c>
      <c r="F196" s="19"/>
      <c r="G196" s="21"/>
      <c r="H196" s="20" t="str">
        <f aca="false">IF(D196="","",IFERROR(INDEX(Catálogos!$D$4:$D$43,MATCH(D196,Catálogos!$A$4:$A$43,0)),0))</f>
        <v/>
      </c>
      <c r="I196" s="20" t="str">
        <f aca="false">IF(OR(F196="",G196=""),"",F196*G196)</f>
        <v/>
      </c>
      <c r="J196" s="20" t="str">
        <f aca="false">IF(OR(F196="",H196=""),"",F196*H196)</f>
        <v/>
      </c>
      <c r="K196" s="20" t="str">
        <f aca="false">IF(I196="","",I196-J196)</f>
        <v/>
      </c>
      <c r="L196" s="14" t="str">
        <f aca="false">IF(OR(I196="",I196=0),"",K196/I196)</f>
        <v/>
      </c>
    </row>
    <row r="197" customFormat="false" ht="15" hidden="false" customHeight="false" outlineLevel="0" collapsed="false">
      <c r="A197" s="18"/>
      <c r="B197" s="19"/>
      <c r="C197" s="19"/>
      <c r="D197" s="19"/>
      <c r="E197" s="20" t="str">
        <f aca="false">IF(D197="","",IFERROR(INDEX(Catálogos!$B$4:$B$43,MATCH(D197,Catálogos!$A$4:$A$43,0)),"Revisa producto"))</f>
        <v/>
      </c>
      <c r="F197" s="19"/>
      <c r="G197" s="21"/>
      <c r="H197" s="20" t="str">
        <f aca="false">IF(D197="","",IFERROR(INDEX(Catálogos!$D$4:$D$43,MATCH(D197,Catálogos!$A$4:$A$43,0)),0))</f>
        <v/>
      </c>
      <c r="I197" s="20" t="str">
        <f aca="false">IF(OR(F197="",G197=""),"",F197*G197)</f>
        <v/>
      </c>
      <c r="J197" s="20" t="str">
        <f aca="false">IF(OR(F197="",H197=""),"",F197*H197)</f>
        <v/>
      </c>
      <c r="K197" s="20" t="str">
        <f aca="false">IF(I197="","",I197-J197)</f>
        <v/>
      </c>
      <c r="L197" s="14" t="str">
        <f aca="false">IF(OR(I197="",I197=0),"",K197/I197)</f>
        <v/>
      </c>
    </row>
    <row r="198" customFormat="false" ht="15" hidden="false" customHeight="false" outlineLevel="0" collapsed="false">
      <c r="A198" s="18"/>
      <c r="B198" s="19"/>
      <c r="C198" s="19"/>
      <c r="D198" s="19"/>
      <c r="E198" s="20" t="str">
        <f aca="false">IF(D198="","",IFERROR(INDEX(Catálogos!$B$4:$B$43,MATCH(D198,Catálogos!$A$4:$A$43,0)),"Revisa producto"))</f>
        <v/>
      </c>
      <c r="F198" s="19"/>
      <c r="G198" s="21"/>
      <c r="H198" s="20" t="str">
        <f aca="false">IF(D198="","",IFERROR(INDEX(Catálogos!$D$4:$D$43,MATCH(D198,Catálogos!$A$4:$A$43,0)),0))</f>
        <v/>
      </c>
      <c r="I198" s="20" t="str">
        <f aca="false">IF(OR(F198="",G198=""),"",F198*G198)</f>
        <v/>
      </c>
      <c r="J198" s="20" t="str">
        <f aca="false">IF(OR(F198="",H198=""),"",F198*H198)</f>
        <v/>
      </c>
      <c r="K198" s="20" t="str">
        <f aca="false">IF(I198="","",I198-J198)</f>
        <v/>
      </c>
      <c r="L198" s="14" t="str">
        <f aca="false">IF(OR(I198="",I198=0),"",K198/I198)</f>
        <v/>
      </c>
    </row>
    <row r="199" customFormat="false" ht="15" hidden="false" customHeight="false" outlineLevel="0" collapsed="false">
      <c r="A199" s="18"/>
      <c r="B199" s="19"/>
      <c r="C199" s="19"/>
      <c r="D199" s="19"/>
      <c r="E199" s="20" t="str">
        <f aca="false">IF(D199="","",IFERROR(INDEX(Catálogos!$B$4:$B$43,MATCH(D199,Catálogos!$A$4:$A$43,0)),"Revisa producto"))</f>
        <v/>
      </c>
      <c r="F199" s="19"/>
      <c r="G199" s="21"/>
      <c r="H199" s="20" t="str">
        <f aca="false">IF(D199="","",IFERROR(INDEX(Catálogos!$D$4:$D$43,MATCH(D199,Catálogos!$A$4:$A$43,0)),0))</f>
        <v/>
      </c>
      <c r="I199" s="20" t="str">
        <f aca="false">IF(OR(F199="",G199=""),"",F199*G199)</f>
        <v/>
      </c>
      <c r="J199" s="20" t="str">
        <f aca="false">IF(OR(F199="",H199=""),"",F199*H199)</f>
        <v/>
      </c>
      <c r="K199" s="20" t="str">
        <f aca="false">IF(I199="","",I199-J199)</f>
        <v/>
      </c>
      <c r="L199" s="14" t="str">
        <f aca="false">IF(OR(I199="",I199=0),"",K199/I199)</f>
        <v/>
      </c>
    </row>
    <row r="200" customFormat="false" ht="15" hidden="false" customHeight="false" outlineLevel="0" collapsed="false">
      <c r="A200" s="18"/>
      <c r="B200" s="19"/>
      <c r="C200" s="19"/>
      <c r="D200" s="19"/>
      <c r="E200" s="20" t="str">
        <f aca="false">IF(D200="","",IFERROR(INDEX(Catálogos!$B$4:$B$43,MATCH(D200,Catálogos!$A$4:$A$43,0)),"Revisa producto"))</f>
        <v/>
      </c>
      <c r="F200" s="19"/>
      <c r="G200" s="21"/>
      <c r="H200" s="20" t="str">
        <f aca="false">IF(D200="","",IFERROR(INDEX(Catálogos!$D$4:$D$43,MATCH(D200,Catálogos!$A$4:$A$43,0)),0))</f>
        <v/>
      </c>
      <c r="I200" s="20" t="str">
        <f aca="false">IF(OR(F200="",G200=""),"",F200*G200)</f>
        <v/>
      </c>
      <c r="J200" s="20" t="str">
        <f aca="false">IF(OR(F200="",H200=""),"",F200*H200)</f>
        <v/>
      </c>
      <c r="K200" s="20" t="str">
        <f aca="false">IF(I200="","",I200-J200)</f>
        <v/>
      </c>
      <c r="L200" s="14" t="str">
        <f aca="false">IF(OR(I200="",I200=0),"",K200/I200)</f>
        <v/>
      </c>
    </row>
    <row r="201" customFormat="false" ht="15" hidden="false" customHeight="false" outlineLevel="0" collapsed="false">
      <c r="A201" s="18"/>
      <c r="B201" s="19"/>
      <c r="C201" s="19"/>
      <c r="D201" s="19"/>
      <c r="E201" s="20" t="str">
        <f aca="false">IF(D201="","",IFERROR(INDEX(Catálogos!$B$4:$B$43,MATCH(D201,Catálogos!$A$4:$A$43,0)),"Revisa producto"))</f>
        <v/>
      </c>
      <c r="F201" s="19"/>
      <c r="G201" s="21"/>
      <c r="H201" s="20" t="str">
        <f aca="false">IF(D201="","",IFERROR(INDEX(Catálogos!$D$4:$D$43,MATCH(D201,Catálogos!$A$4:$A$43,0)),0))</f>
        <v/>
      </c>
      <c r="I201" s="20" t="str">
        <f aca="false">IF(OR(F201="",G201=""),"",F201*G201)</f>
        <v/>
      </c>
      <c r="J201" s="20" t="str">
        <f aca="false">IF(OR(F201="",H201=""),"",F201*H201)</f>
        <v/>
      </c>
      <c r="K201" s="20" t="str">
        <f aca="false">IF(I201="","",I201-J201)</f>
        <v/>
      </c>
      <c r="L201" s="14" t="str">
        <f aca="false">IF(OR(I201="",I201=0),"",K201/I201)</f>
        <v/>
      </c>
    </row>
    <row r="202" customFormat="false" ht="15" hidden="false" customHeight="false" outlineLevel="0" collapsed="false">
      <c r="A202" s="18"/>
      <c r="B202" s="19"/>
      <c r="C202" s="19"/>
      <c r="D202" s="19"/>
      <c r="E202" s="20" t="str">
        <f aca="false">IF(D202="","",IFERROR(INDEX(Catálogos!$B$4:$B$43,MATCH(D202,Catálogos!$A$4:$A$43,0)),"Revisa producto"))</f>
        <v/>
      </c>
      <c r="F202" s="19"/>
      <c r="G202" s="21"/>
      <c r="H202" s="20" t="str">
        <f aca="false">IF(D202="","",IFERROR(INDEX(Catálogos!$D$4:$D$43,MATCH(D202,Catálogos!$A$4:$A$43,0)),0))</f>
        <v/>
      </c>
      <c r="I202" s="20" t="str">
        <f aca="false">IF(OR(F202="",G202=""),"",F202*G202)</f>
        <v/>
      </c>
      <c r="J202" s="20" t="str">
        <f aca="false">IF(OR(F202="",H202=""),"",F202*H202)</f>
        <v/>
      </c>
      <c r="K202" s="20" t="str">
        <f aca="false">IF(I202="","",I202-J202)</f>
        <v/>
      </c>
      <c r="L202" s="14" t="str">
        <f aca="false">IF(OR(I202="",I202=0),"",K202/I202)</f>
        <v/>
      </c>
    </row>
    <row r="203" customFormat="false" ht="15" hidden="false" customHeight="false" outlineLevel="0" collapsed="false">
      <c r="A203" s="18"/>
      <c r="B203" s="19"/>
      <c r="C203" s="19"/>
      <c r="D203" s="19"/>
      <c r="E203" s="20" t="str">
        <f aca="false">IF(D203="","",IFERROR(INDEX(Catálogos!$B$4:$B$43,MATCH(D203,Catálogos!$A$4:$A$43,0)),"Revisa producto"))</f>
        <v/>
      </c>
      <c r="F203" s="19"/>
      <c r="G203" s="21"/>
      <c r="H203" s="20" t="str">
        <f aca="false">IF(D203="","",IFERROR(INDEX(Catálogos!$D$4:$D$43,MATCH(D203,Catálogos!$A$4:$A$43,0)),0))</f>
        <v/>
      </c>
      <c r="I203" s="20" t="str">
        <f aca="false">IF(OR(F203="",G203=""),"",F203*G203)</f>
        <v/>
      </c>
      <c r="J203" s="20" t="str">
        <f aca="false">IF(OR(F203="",H203=""),"",F203*H203)</f>
        <v/>
      </c>
      <c r="K203" s="20" t="str">
        <f aca="false">IF(I203="","",I203-J203)</f>
        <v/>
      </c>
      <c r="L203" s="14" t="str">
        <f aca="false">IF(OR(I203="",I203=0),"",K203/I203)</f>
        <v/>
      </c>
    </row>
    <row r="204" customFormat="false" ht="15" hidden="false" customHeight="false" outlineLevel="0" collapsed="false">
      <c r="A204" s="18"/>
      <c r="B204" s="19"/>
      <c r="C204" s="19"/>
      <c r="D204" s="19"/>
      <c r="E204" s="20" t="str">
        <f aca="false">IF(D204="","",IFERROR(INDEX(Catálogos!$B$4:$B$43,MATCH(D204,Catálogos!$A$4:$A$43,0)),"Revisa producto"))</f>
        <v/>
      </c>
      <c r="F204" s="19"/>
      <c r="G204" s="21"/>
      <c r="H204" s="20" t="str">
        <f aca="false">IF(D204="","",IFERROR(INDEX(Catálogos!$D$4:$D$43,MATCH(D204,Catálogos!$A$4:$A$43,0)),0))</f>
        <v/>
      </c>
      <c r="I204" s="20" t="str">
        <f aca="false">IF(OR(F204="",G204=""),"",F204*G204)</f>
        <v/>
      </c>
      <c r="J204" s="20" t="str">
        <f aca="false">IF(OR(F204="",H204=""),"",F204*H204)</f>
        <v/>
      </c>
      <c r="K204" s="20" t="str">
        <f aca="false">IF(I204="","",I204-J204)</f>
        <v/>
      </c>
      <c r="L204" s="14" t="str">
        <f aca="false">IF(OR(I204="",I204=0),"",K204/I204)</f>
        <v/>
      </c>
    </row>
    <row r="205" customFormat="false" ht="15" hidden="false" customHeight="false" outlineLevel="0" collapsed="false">
      <c r="A205" s="18"/>
      <c r="B205" s="19"/>
      <c r="C205" s="19"/>
      <c r="D205" s="19"/>
      <c r="E205" s="20" t="str">
        <f aca="false">IF(D205="","",IFERROR(INDEX(Catálogos!$B$4:$B$43,MATCH(D205,Catálogos!$A$4:$A$43,0)),"Revisa producto"))</f>
        <v/>
      </c>
      <c r="F205" s="19"/>
      <c r="G205" s="21"/>
      <c r="H205" s="20" t="str">
        <f aca="false">IF(D205="","",IFERROR(INDEX(Catálogos!$D$4:$D$43,MATCH(D205,Catálogos!$A$4:$A$43,0)),0))</f>
        <v/>
      </c>
      <c r="I205" s="20" t="str">
        <f aca="false">IF(OR(F205="",G205=""),"",F205*G205)</f>
        <v/>
      </c>
      <c r="J205" s="20" t="str">
        <f aca="false">IF(OR(F205="",H205=""),"",F205*H205)</f>
        <v/>
      </c>
      <c r="K205" s="20" t="str">
        <f aca="false">IF(I205="","",I205-J205)</f>
        <v/>
      </c>
      <c r="L205" s="14" t="str">
        <f aca="false">IF(OR(I205="",I205=0),"",K205/I205)</f>
        <v/>
      </c>
    </row>
    <row r="206" customFormat="false" ht="15" hidden="false" customHeight="false" outlineLevel="0" collapsed="false">
      <c r="A206" s="18"/>
      <c r="B206" s="19"/>
      <c r="C206" s="19"/>
      <c r="D206" s="19"/>
      <c r="E206" s="20" t="str">
        <f aca="false">IF(D206="","",IFERROR(INDEX(Catálogos!$B$4:$B$43,MATCH(D206,Catálogos!$A$4:$A$43,0)),"Revisa producto"))</f>
        <v/>
      </c>
      <c r="F206" s="19"/>
      <c r="G206" s="21"/>
      <c r="H206" s="20" t="str">
        <f aca="false">IF(D206="","",IFERROR(INDEX(Catálogos!$D$4:$D$43,MATCH(D206,Catálogos!$A$4:$A$43,0)),0))</f>
        <v/>
      </c>
      <c r="I206" s="20" t="str">
        <f aca="false">IF(OR(F206="",G206=""),"",F206*G206)</f>
        <v/>
      </c>
      <c r="J206" s="20" t="str">
        <f aca="false">IF(OR(F206="",H206=""),"",F206*H206)</f>
        <v/>
      </c>
      <c r="K206" s="20" t="str">
        <f aca="false">IF(I206="","",I206-J206)</f>
        <v/>
      </c>
      <c r="L206" s="14" t="str">
        <f aca="false">IF(OR(I206="",I206=0),"",K206/I206)</f>
        <v/>
      </c>
    </row>
    <row r="207" customFormat="false" ht="15" hidden="false" customHeight="false" outlineLevel="0" collapsed="false">
      <c r="A207" s="18"/>
      <c r="B207" s="19"/>
      <c r="C207" s="19"/>
      <c r="D207" s="19"/>
      <c r="E207" s="20" t="str">
        <f aca="false">IF(D207="","",IFERROR(INDEX(Catálogos!$B$4:$B$43,MATCH(D207,Catálogos!$A$4:$A$43,0)),"Revisa producto"))</f>
        <v/>
      </c>
      <c r="F207" s="19"/>
      <c r="G207" s="21"/>
      <c r="H207" s="20" t="str">
        <f aca="false">IF(D207="","",IFERROR(INDEX(Catálogos!$D$4:$D$43,MATCH(D207,Catálogos!$A$4:$A$43,0)),0))</f>
        <v/>
      </c>
      <c r="I207" s="20" t="str">
        <f aca="false">IF(OR(F207="",G207=""),"",F207*G207)</f>
        <v/>
      </c>
      <c r="J207" s="20" t="str">
        <f aca="false">IF(OR(F207="",H207=""),"",F207*H207)</f>
        <v/>
      </c>
      <c r="K207" s="20" t="str">
        <f aca="false">IF(I207="","",I207-J207)</f>
        <v/>
      </c>
      <c r="L207" s="14" t="str">
        <f aca="false">IF(OR(I207="",I207=0),"",K207/I207)</f>
        <v/>
      </c>
    </row>
    <row r="208" customFormat="false" ht="15" hidden="false" customHeight="false" outlineLevel="0" collapsed="false">
      <c r="A208" s="18"/>
      <c r="B208" s="19"/>
      <c r="C208" s="19"/>
      <c r="D208" s="19"/>
      <c r="E208" s="20" t="str">
        <f aca="false">IF(D208="","",IFERROR(INDEX(Catálogos!$B$4:$B$43,MATCH(D208,Catálogos!$A$4:$A$43,0)),"Revisa producto"))</f>
        <v/>
      </c>
      <c r="F208" s="19"/>
      <c r="G208" s="21"/>
      <c r="H208" s="20" t="str">
        <f aca="false">IF(D208="","",IFERROR(INDEX(Catálogos!$D$4:$D$43,MATCH(D208,Catálogos!$A$4:$A$43,0)),0))</f>
        <v/>
      </c>
      <c r="I208" s="20" t="str">
        <f aca="false">IF(OR(F208="",G208=""),"",F208*G208)</f>
        <v/>
      </c>
      <c r="J208" s="20" t="str">
        <f aca="false">IF(OR(F208="",H208=""),"",F208*H208)</f>
        <v/>
      </c>
      <c r="K208" s="20" t="str">
        <f aca="false">IF(I208="","",I208-J208)</f>
        <v/>
      </c>
      <c r="L208" s="14" t="str">
        <f aca="false">IF(OR(I208="",I208=0),"",K208/I208)</f>
        <v/>
      </c>
    </row>
    <row r="209" customFormat="false" ht="15" hidden="false" customHeight="false" outlineLevel="0" collapsed="false">
      <c r="A209" s="18"/>
      <c r="B209" s="19"/>
      <c r="C209" s="19"/>
      <c r="D209" s="19"/>
      <c r="E209" s="20" t="str">
        <f aca="false">IF(D209="","",IFERROR(INDEX(Catálogos!$B$4:$B$43,MATCH(D209,Catálogos!$A$4:$A$43,0)),"Revisa producto"))</f>
        <v/>
      </c>
      <c r="F209" s="19"/>
      <c r="G209" s="21"/>
      <c r="H209" s="20" t="str">
        <f aca="false">IF(D209="","",IFERROR(INDEX(Catálogos!$D$4:$D$43,MATCH(D209,Catálogos!$A$4:$A$43,0)),0))</f>
        <v/>
      </c>
      <c r="I209" s="20" t="str">
        <f aca="false">IF(OR(F209="",G209=""),"",F209*G209)</f>
        <v/>
      </c>
      <c r="J209" s="20" t="str">
        <f aca="false">IF(OR(F209="",H209=""),"",F209*H209)</f>
        <v/>
      </c>
      <c r="K209" s="20" t="str">
        <f aca="false">IF(I209="","",I209-J209)</f>
        <v/>
      </c>
      <c r="L209" s="14" t="str">
        <f aca="false">IF(OR(I209="",I209=0),"",K209/I209)</f>
        <v/>
      </c>
    </row>
    <row r="210" customFormat="false" ht="15" hidden="false" customHeight="false" outlineLevel="0" collapsed="false">
      <c r="A210" s="18"/>
      <c r="B210" s="19"/>
      <c r="C210" s="19"/>
      <c r="D210" s="19"/>
      <c r="E210" s="20" t="str">
        <f aca="false">IF(D210="","",IFERROR(INDEX(Catálogos!$B$4:$B$43,MATCH(D210,Catálogos!$A$4:$A$43,0)),"Revisa producto"))</f>
        <v/>
      </c>
      <c r="F210" s="19"/>
      <c r="G210" s="21"/>
      <c r="H210" s="20" t="str">
        <f aca="false">IF(D210="","",IFERROR(INDEX(Catálogos!$D$4:$D$43,MATCH(D210,Catálogos!$A$4:$A$43,0)),0))</f>
        <v/>
      </c>
      <c r="I210" s="20" t="str">
        <f aca="false">IF(OR(F210="",G210=""),"",F210*G210)</f>
        <v/>
      </c>
      <c r="J210" s="20" t="str">
        <f aca="false">IF(OR(F210="",H210=""),"",F210*H210)</f>
        <v/>
      </c>
      <c r="K210" s="20" t="str">
        <f aca="false">IF(I210="","",I210-J210)</f>
        <v/>
      </c>
      <c r="L210" s="14" t="str">
        <f aca="false">IF(OR(I210="",I210=0),"",K210/I210)</f>
        <v/>
      </c>
    </row>
    <row r="211" customFormat="false" ht="15" hidden="false" customHeight="false" outlineLevel="0" collapsed="false">
      <c r="A211" s="18"/>
      <c r="B211" s="19"/>
      <c r="C211" s="19"/>
      <c r="D211" s="19"/>
      <c r="E211" s="20" t="str">
        <f aca="false">IF(D211="","",IFERROR(INDEX(Catálogos!$B$4:$B$43,MATCH(D211,Catálogos!$A$4:$A$43,0)),"Revisa producto"))</f>
        <v/>
      </c>
      <c r="F211" s="19"/>
      <c r="G211" s="21"/>
      <c r="H211" s="20" t="str">
        <f aca="false">IF(D211="","",IFERROR(INDEX(Catálogos!$D$4:$D$43,MATCH(D211,Catálogos!$A$4:$A$43,0)),0))</f>
        <v/>
      </c>
      <c r="I211" s="20" t="str">
        <f aca="false">IF(OR(F211="",G211=""),"",F211*G211)</f>
        <v/>
      </c>
      <c r="J211" s="20" t="str">
        <f aca="false">IF(OR(F211="",H211=""),"",F211*H211)</f>
        <v/>
      </c>
      <c r="K211" s="20" t="str">
        <f aca="false">IF(I211="","",I211-J211)</f>
        <v/>
      </c>
      <c r="L211" s="14" t="str">
        <f aca="false">IF(OR(I211="",I211=0),"",K211/I211)</f>
        <v/>
      </c>
    </row>
    <row r="212" customFormat="false" ht="15" hidden="false" customHeight="false" outlineLevel="0" collapsed="false">
      <c r="A212" s="18"/>
      <c r="B212" s="19"/>
      <c r="C212" s="19"/>
      <c r="D212" s="19"/>
      <c r="E212" s="20" t="str">
        <f aca="false">IF(D212="","",IFERROR(INDEX(Catálogos!$B$4:$B$43,MATCH(D212,Catálogos!$A$4:$A$43,0)),"Revisa producto"))</f>
        <v/>
      </c>
      <c r="F212" s="19"/>
      <c r="G212" s="21"/>
      <c r="H212" s="20" t="str">
        <f aca="false">IF(D212="","",IFERROR(INDEX(Catálogos!$D$4:$D$43,MATCH(D212,Catálogos!$A$4:$A$43,0)),0))</f>
        <v/>
      </c>
      <c r="I212" s="20" t="str">
        <f aca="false">IF(OR(F212="",G212=""),"",F212*G212)</f>
        <v/>
      </c>
      <c r="J212" s="20" t="str">
        <f aca="false">IF(OR(F212="",H212=""),"",F212*H212)</f>
        <v/>
      </c>
      <c r="K212" s="20" t="str">
        <f aca="false">IF(I212="","",I212-J212)</f>
        <v/>
      </c>
      <c r="L212" s="14" t="str">
        <f aca="false">IF(OR(I212="",I212=0),"",K212/I212)</f>
        <v/>
      </c>
    </row>
    <row r="213" customFormat="false" ht="15" hidden="false" customHeight="false" outlineLevel="0" collapsed="false">
      <c r="A213" s="18"/>
      <c r="B213" s="19"/>
      <c r="C213" s="19"/>
      <c r="D213" s="19"/>
      <c r="E213" s="20" t="str">
        <f aca="false">IF(D213="","",IFERROR(INDEX(Catálogos!$B$4:$B$43,MATCH(D213,Catálogos!$A$4:$A$43,0)),"Revisa producto"))</f>
        <v/>
      </c>
      <c r="F213" s="19"/>
      <c r="G213" s="21"/>
      <c r="H213" s="20" t="str">
        <f aca="false">IF(D213="","",IFERROR(INDEX(Catálogos!$D$4:$D$43,MATCH(D213,Catálogos!$A$4:$A$43,0)),0))</f>
        <v/>
      </c>
      <c r="I213" s="20" t="str">
        <f aca="false">IF(OR(F213="",G213=""),"",F213*G213)</f>
        <v/>
      </c>
      <c r="J213" s="20" t="str">
        <f aca="false">IF(OR(F213="",H213=""),"",F213*H213)</f>
        <v/>
      </c>
      <c r="K213" s="20" t="str">
        <f aca="false">IF(I213="","",I213-J213)</f>
        <v/>
      </c>
      <c r="L213" s="14" t="str">
        <f aca="false">IF(OR(I213="",I213=0),"",K213/I213)</f>
        <v/>
      </c>
    </row>
    <row r="214" customFormat="false" ht="15" hidden="false" customHeight="false" outlineLevel="0" collapsed="false">
      <c r="A214" s="18"/>
      <c r="B214" s="19"/>
      <c r="C214" s="19"/>
      <c r="D214" s="19"/>
      <c r="E214" s="20" t="str">
        <f aca="false">IF(D214="","",IFERROR(INDEX(Catálogos!$B$4:$B$43,MATCH(D214,Catálogos!$A$4:$A$43,0)),"Revisa producto"))</f>
        <v/>
      </c>
      <c r="F214" s="19"/>
      <c r="G214" s="21"/>
      <c r="H214" s="20" t="str">
        <f aca="false">IF(D214="","",IFERROR(INDEX(Catálogos!$D$4:$D$43,MATCH(D214,Catálogos!$A$4:$A$43,0)),0))</f>
        <v/>
      </c>
      <c r="I214" s="20" t="str">
        <f aca="false">IF(OR(F214="",G214=""),"",F214*G214)</f>
        <v/>
      </c>
      <c r="J214" s="20" t="str">
        <f aca="false">IF(OR(F214="",H214=""),"",F214*H214)</f>
        <v/>
      </c>
      <c r="K214" s="20" t="str">
        <f aca="false">IF(I214="","",I214-J214)</f>
        <v/>
      </c>
      <c r="L214" s="14" t="str">
        <f aca="false">IF(OR(I214="",I214=0),"",K214/I214)</f>
        <v/>
      </c>
    </row>
    <row r="215" customFormat="false" ht="15" hidden="false" customHeight="false" outlineLevel="0" collapsed="false">
      <c r="A215" s="18"/>
      <c r="B215" s="19"/>
      <c r="C215" s="19"/>
      <c r="D215" s="19"/>
      <c r="E215" s="20" t="str">
        <f aca="false">IF(D215="","",IFERROR(INDEX(Catálogos!$B$4:$B$43,MATCH(D215,Catálogos!$A$4:$A$43,0)),"Revisa producto"))</f>
        <v/>
      </c>
      <c r="F215" s="19"/>
      <c r="G215" s="21"/>
      <c r="H215" s="20" t="str">
        <f aca="false">IF(D215="","",IFERROR(INDEX(Catálogos!$D$4:$D$43,MATCH(D215,Catálogos!$A$4:$A$43,0)),0))</f>
        <v/>
      </c>
      <c r="I215" s="20" t="str">
        <f aca="false">IF(OR(F215="",G215=""),"",F215*G215)</f>
        <v/>
      </c>
      <c r="J215" s="20" t="str">
        <f aca="false">IF(OR(F215="",H215=""),"",F215*H215)</f>
        <v/>
      </c>
      <c r="K215" s="20" t="str">
        <f aca="false">IF(I215="","",I215-J215)</f>
        <v/>
      </c>
      <c r="L215" s="14" t="str">
        <f aca="false">IF(OR(I215="",I215=0),"",K215/I215)</f>
        <v/>
      </c>
    </row>
    <row r="216" customFormat="false" ht="15" hidden="false" customHeight="false" outlineLevel="0" collapsed="false">
      <c r="A216" s="18"/>
      <c r="B216" s="19"/>
      <c r="C216" s="19"/>
      <c r="D216" s="19"/>
      <c r="E216" s="20" t="str">
        <f aca="false">IF(D216="","",IFERROR(INDEX(Catálogos!$B$4:$B$43,MATCH(D216,Catálogos!$A$4:$A$43,0)),"Revisa producto"))</f>
        <v/>
      </c>
      <c r="F216" s="19"/>
      <c r="G216" s="21"/>
      <c r="H216" s="20" t="str">
        <f aca="false">IF(D216="","",IFERROR(INDEX(Catálogos!$D$4:$D$43,MATCH(D216,Catálogos!$A$4:$A$43,0)),0))</f>
        <v/>
      </c>
      <c r="I216" s="20" t="str">
        <f aca="false">IF(OR(F216="",G216=""),"",F216*G216)</f>
        <v/>
      </c>
      <c r="J216" s="20" t="str">
        <f aca="false">IF(OR(F216="",H216=""),"",F216*H216)</f>
        <v/>
      </c>
      <c r="K216" s="20" t="str">
        <f aca="false">IF(I216="","",I216-J216)</f>
        <v/>
      </c>
      <c r="L216" s="14" t="str">
        <f aca="false">IF(OR(I216="",I216=0),"",K216/I216)</f>
        <v/>
      </c>
    </row>
    <row r="217" customFormat="false" ht="15" hidden="false" customHeight="false" outlineLevel="0" collapsed="false">
      <c r="A217" s="18"/>
      <c r="B217" s="19"/>
      <c r="C217" s="19"/>
      <c r="D217" s="19"/>
      <c r="E217" s="20" t="str">
        <f aca="false">IF(D217="","",IFERROR(INDEX(Catálogos!$B$4:$B$43,MATCH(D217,Catálogos!$A$4:$A$43,0)),"Revisa producto"))</f>
        <v/>
      </c>
      <c r="F217" s="19"/>
      <c r="G217" s="21"/>
      <c r="H217" s="20" t="str">
        <f aca="false">IF(D217="","",IFERROR(INDEX(Catálogos!$D$4:$D$43,MATCH(D217,Catálogos!$A$4:$A$43,0)),0))</f>
        <v/>
      </c>
      <c r="I217" s="20" t="str">
        <f aca="false">IF(OR(F217="",G217=""),"",F217*G217)</f>
        <v/>
      </c>
      <c r="J217" s="20" t="str">
        <f aca="false">IF(OR(F217="",H217=""),"",F217*H217)</f>
        <v/>
      </c>
      <c r="K217" s="20" t="str">
        <f aca="false">IF(I217="","",I217-J217)</f>
        <v/>
      </c>
      <c r="L217" s="14" t="str">
        <f aca="false">IF(OR(I217="",I217=0),"",K217/I217)</f>
        <v/>
      </c>
    </row>
    <row r="218" customFormat="false" ht="15" hidden="false" customHeight="false" outlineLevel="0" collapsed="false">
      <c r="A218" s="18"/>
      <c r="B218" s="19"/>
      <c r="C218" s="19"/>
      <c r="D218" s="19"/>
      <c r="E218" s="20" t="str">
        <f aca="false">IF(D218="","",IFERROR(INDEX(Catálogos!$B$4:$B$43,MATCH(D218,Catálogos!$A$4:$A$43,0)),"Revisa producto"))</f>
        <v/>
      </c>
      <c r="F218" s="19"/>
      <c r="G218" s="21"/>
      <c r="H218" s="20" t="str">
        <f aca="false">IF(D218="","",IFERROR(INDEX(Catálogos!$D$4:$D$43,MATCH(D218,Catálogos!$A$4:$A$43,0)),0))</f>
        <v/>
      </c>
      <c r="I218" s="20" t="str">
        <f aca="false">IF(OR(F218="",G218=""),"",F218*G218)</f>
        <v/>
      </c>
      <c r="J218" s="20" t="str">
        <f aca="false">IF(OR(F218="",H218=""),"",F218*H218)</f>
        <v/>
      </c>
      <c r="K218" s="20" t="str">
        <f aca="false">IF(I218="","",I218-J218)</f>
        <v/>
      </c>
      <c r="L218" s="14" t="str">
        <f aca="false">IF(OR(I218="",I218=0),"",K218/I218)</f>
        <v/>
      </c>
    </row>
    <row r="219" customFormat="false" ht="15" hidden="false" customHeight="false" outlineLevel="0" collapsed="false">
      <c r="A219" s="18"/>
      <c r="B219" s="19"/>
      <c r="C219" s="19"/>
      <c r="D219" s="19"/>
      <c r="E219" s="20" t="str">
        <f aca="false">IF(D219="","",IFERROR(INDEX(Catálogos!$B$4:$B$43,MATCH(D219,Catálogos!$A$4:$A$43,0)),"Revisa producto"))</f>
        <v/>
      </c>
      <c r="F219" s="19"/>
      <c r="G219" s="21"/>
      <c r="H219" s="20" t="str">
        <f aca="false">IF(D219="","",IFERROR(INDEX(Catálogos!$D$4:$D$43,MATCH(D219,Catálogos!$A$4:$A$43,0)),0))</f>
        <v/>
      </c>
      <c r="I219" s="20" t="str">
        <f aca="false">IF(OR(F219="",G219=""),"",F219*G219)</f>
        <v/>
      </c>
      <c r="J219" s="20" t="str">
        <f aca="false">IF(OR(F219="",H219=""),"",F219*H219)</f>
        <v/>
      </c>
      <c r="K219" s="20" t="str">
        <f aca="false">IF(I219="","",I219-J219)</f>
        <v/>
      </c>
      <c r="L219" s="14" t="str">
        <f aca="false">IF(OR(I219="",I219=0),"",K219/I219)</f>
        <v/>
      </c>
    </row>
    <row r="220" customFormat="false" ht="15" hidden="false" customHeight="false" outlineLevel="0" collapsed="false">
      <c r="A220" s="18"/>
      <c r="B220" s="19"/>
      <c r="C220" s="19"/>
      <c r="D220" s="19"/>
      <c r="E220" s="20" t="str">
        <f aca="false">IF(D220="","",IFERROR(INDEX(Catálogos!$B$4:$B$43,MATCH(D220,Catálogos!$A$4:$A$43,0)),"Revisa producto"))</f>
        <v/>
      </c>
      <c r="F220" s="19"/>
      <c r="G220" s="21"/>
      <c r="H220" s="20" t="str">
        <f aca="false">IF(D220="","",IFERROR(INDEX(Catálogos!$D$4:$D$43,MATCH(D220,Catálogos!$A$4:$A$43,0)),0))</f>
        <v/>
      </c>
      <c r="I220" s="20" t="str">
        <f aca="false">IF(OR(F220="",G220=""),"",F220*G220)</f>
        <v/>
      </c>
      <c r="J220" s="20" t="str">
        <f aca="false">IF(OR(F220="",H220=""),"",F220*H220)</f>
        <v/>
      </c>
      <c r="K220" s="20" t="str">
        <f aca="false">IF(I220="","",I220-J220)</f>
        <v/>
      </c>
      <c r="L220" s="14" t="str">
        <f aca="false">IF(OR(I220="",I220=0),"",K220/I220)</f>
        <v/>
      </c>
    </row>
    <row r="221" customFormat="false" ht="15" hidden="false" customHeight="false" outlineLevel="0" collapsed="false">
      <c r="A221" s="18"/>
      <c r="B221" s="19"/>
      <c r="C221" s="19"/>
      <c r="D221" s="19"/>
      <c r="E221" s="20" t="str">
        <f aca="false">IF(D221="","",IFERROR(INDEX(Catálogos!$B$4:$B$43,MATCH(D221,Catálogos!$A$4:$A$43,0)),"Revisa producto"))</f>
        <v/>
      </c>
      <c r="F221" s="19"/>
      <c r="G221" s="21"/>
      <c r="H221" s="20" t="str">
        <f aca="false">IF(D221="","",IFERROR(INDEX(Catálogos!$D$4:$D$43,MATCH(D221,Catálogos!$A$4:$A$43,0)),0))</f>
        <v/>
      </c>
      <c r="I221" s="20" t="str">
        <f aca="false">IF(OR(F221="",G221=""),"",F221*G221)</f>
        <v/>
      </c>
      <c r="J221" s="20" t="str">
        <f aca="false">IF(OR(F221="",H221=""),"",F221*H221)</f>
        <v/>
      </c>
      <c r="K221" s="20" t="str">
        <f aca="false">IF(I221="","",I221-J221)</f>
        <v/>
      </c>
      <c r="L221" s="14" t="str">
        <f aca="false">IF(OR(I221="",I221=0),"",K221/I221)</f>
        <v/>
      </c>
    </row>
    <row r="222" customFormat="false" ht="15" hidden="false" customHeight="false" outlineLevel="0" collapsed="false">
      <c r="A222" s="18"/>
      <c r="B222" s="19"/>
      <c r="C222" s="19"/>
      <c r="D222" s="19"/>
      <c r="E222" s="20" t="str">
        <f aca="false">IF(D222="","",IFERROR(INDEX(Catálogos!$B$4:$B$43,MATCH(D222,Catálogos!$A$4:$A$43,0)),"Revisa producto"))</f>
        <v/>
      </c>
      <c r="F222" s="19"/>
      <c r="G222" s="21"/>
      <c r="H222" s="20" t="str">
        <f aca="false">IF(D222="","",IFERROR(INDEX(Catálogos!$D$4:$D$43,MATCH(D222,Catálogos!$A$4:$A$43,0)),0))</f>
        <v/>
      </c>
      <c r="I222" s="20" t="str">
        <f aca="false">IF(OR(F222="",G222=""),"",F222*G222)</f>
        <v/>
      </c>
      <c r="J222" s="20" t="str">
        <f aca="false">IF(OR(F222="",H222=""),"",F222*H222)</f>
        <v/>
      </c>
      <c r="K222" s="20" t="str">
        <f aca="false">IF(I222="","",I222-J222)</f>
        <v/>
      </c>
      <c r="L222" s="14" t="str">
        <f aca="false">IF(OR(I222="",I222=0),"",K222/I222)</f>
        <v/>
      </c>
    </row>
    <row r="223" customFormat="false" ht="15" hidden="false" customHeight="false" outlineLevel="0" collapsed="false">
      <c r="A223" s="18"/>
      <c r="B223" s="19"/>
      <c r="C223" s="19"/>
      <c r="D223" s="19"/>
      <c r="E223" s="20" t="str">
        <f aca="false">IF(D223="","",IFERROR(INDEX(Catálogos!$B$4:$B$43,MATCH(D223,Catálogos!$A$4:$A$43,0)),"Revisa producto"))</f>
        <v/>
      </c>
      <c r="F223" s="19"/>
      <c r="G223" s="21"/>
      <c r="H223" s="20" t="str">
        <f aca="false">IF(D223="","",IFERROR(INDEX(Catálogos!$D$4:$D$43,MATCH(D223,Catálogos!$A$4:$A$43,0)),0))</f>
        <v/>
      </c>
      <c r="I223" s="20" t="str">
        <f aca="false">IF(OR(F223="",G223=""),"",F223*G223)</f>
        <v/>
      </c>
      <c r="J223" s="20" t="str">
        <f aca="false">IF(OR(F223="",H223=""),"",F223*H223)</f>
        <v/>
      </c>
      <c r="K223" s="20" t="str">
        <f aca="false">IF(I223="","",I223-J223)</f>
        <v/>
      </c>
      <c r="L223" s="14" t="str">
        <f aca="false">IF(OR(I223="",I223=0),"",K223/I223)</f>
        <v/>
      </c>
    </row>
    <row r="224" customFormat="false" ht="15" hidden="false" customHeight="false" outlineLevel="0" collapsed="false">
      <c r="A224" s="18"/>
      <c r="B224" s="19"/>
      <c r="C224" s="19"/>
      <c r="D224" s="19"/>
      <c r="E224" s="20" t="str">
        <f aca="false">IF(D224="","",IFERROR(INDEX(Catálogos!$B$4:$B$43,MATCH(D224,Catálogos!$A$4:$A$43,0)),"Revisa producto"))</f>
        <v/>
      </c>
      <c r="F224" s="19"/>
      <c r="G224" s="21"/>
      <c r="H224" s="20" t="str">
        <f aca="false">IF(D224="","",IFERROR(INDEX(Catálogos!$D$4:$D$43,MATCH(D224,Catálogos!$A$4:$A$43,0)),0))</f>
        <v/>
      </c>
      <c r="I224" s="20" t="str">
        <f aca="false">IF(OR(F224="",G224=""),"",F224*G224)</f>
        <v/>
      </c>
      <c r="J224" s="20" t="str">
        <f aca="false">IF(OR(F224="",H224=""),"",F224*H224)</f>
        <v/>
      </c>
      <c r="K224" s="20" t="str">
        <f aca="false">IF(I224="","",I224-J224)</f>
        <v/>
      </c>
      <c r="L224" s="14" t="str">
        <f aca="false">IF(OR(I224="",I224=0),"",K224/I224)</f>
        <v/>
      </c>
    </row>
    <row r="225" customFormat="false" ht="15" hidden="false" customHeight="false" outlineLevel="0" collapsed="false">
      <c r="A225" s="18"/>
      <c r="B225" s="19"/>
      <c r="C225" s="19"/>
      <c r="D225" s="19"/>
      <c r="E225" s="20" t="str">
        <f aca="false">IF(D225="","",IFERROR(INDEX(Catálogos!$B$4:$B$43,MATCH(D225,Catálogos!$A$4:$A$43,0)),"Revisa producto"))</f>
        <v/>
      </c>
      <c r="F225" s="19"/>
      <c r="G225" s="21"/>
      <c r="H225" s="20" t="str">
        <f aca="false">IF(D225="","",IFERROR(INDEX(Catálogos!$D$4:$D$43,MATCH(D225,Catálogos!$A$4:$A$43,0)),0))</f>
        <v/>
      </c>
      <c r="I225" s="20" t="str">
        <f aca="false">IF(OR(F225="",G225=""),"",F225*G225)</f>
        <v/>
      </c>
      <c r="J225" s="20" t="str">
        <f aca="false">IF(OR(F225="",H225=""),"",F225*H225)</f>
        <v/>
      </c>
      <c r="K225" s="20" t="str">
        <f aca="false">IF(I225="","",I225-J225)</f>
        <v/>
      </c>
      <c r="L225" s="14" t="str">
        <f aca="false">IF(OR(I225="",I225=0),"",K225/I225)</f>
        <v/>
      </c>
    </row>
    <row r="226" customFormat="false" ht="15" hidden="false" customHeight="false" outlineLevel="0" collapsed="false">
      <c r="A226" s="18"/>
      <c r="B226" s="19"/>
      <c r="C226" s="19"/>
      <c r="D226" s="19"/>
      <c r="E226" s="20" t="str">
        <f aca="false">IF(D226="","",IFERROR(INDEX(Catálogos!$B$4:$B$43,MATCH(D226,Catálogos!$A$4:$A$43,0)),"Revisa producto"))</f>
        <v/>
      </c>
      <c r="F226" s="19"/>
      <c r="G226" s="21"/>
      <c r="H226" s="20" t="str">
        <f aca="false">IF(D226="","",IFERROR(INDEX(Catálogos!$D$4:$D$43,MATCH(D226,Catálogos!$A$4:$A$43,0)),0))</f>
        <v/>
      </c>
      <c r="I226" s="20" t="str">
        <f aca="false">IF(OR(F226="",G226=""),"",F226*G226)</f>
        <v/>
      </c>
      <c r="J226" s="20" t="str">
        <f aca="false">IF(OR(F226="",H226=""),"",F226*H226)</f>
        <v/>
      </c>
      <c r="K226" s="20" t="str">
        <f aca="false">IF(I226="","",I226-J226)</f>
        <v/>
      </c>
      <c r="L226" s="14" t="str">
        <f aca="false">IF(OR(I226="",I226=0),"",K226/I226)</f>
        <v/>
      </c>
    </row>
    <row r="227" customFormat="false" ht="15" hidden="false" customHeight="false" outlineLevel="0" collapsed="false">
      <c r="A227" s="18"/>
      <c r="B227" s="19"/>
      <c r="C227" s="19"/>
      <c r="D227" s="19"/>
      <c r="E227" s="20" t="str">
        <f aca="false">IF(D227="","",IFERROR(INDEX(Catálogos!$B$4:$B$43,MATCH(D227,Catálogos!$A$4:$A$43,0)),"Revisa producto"))</f>
        <v/>
      </c>
      <c r="F227" s="19"/>
      <c r="G227" s="21"/>
      <c r="H227" s="20" t="str">
        <f aca="false">IF(D227="","",IFERROR(INDEX(Catálogos!$D$4:$D$43,MATCH(D227,Catálogos!$A$4:$A$43,0)),0))</f>
        <v/>
      </c>
      <c r="I227" s="20" t="str">
        <f aca="false">IF(OR(F227="",G227=""),"",F227*G227)</f>
        <v/>
      </c>
      <c r="J227" s="20" t="str">
        <f aca="false">IF(OR(F227="",H227=""),"",F227*H227)</f>
        <v/>
      </c>
      <c r="K227" s="20" t="str">
        <f aca="false">IF(I227="","",I227-J227)</f>
        <v/>
      </c>
      <c r="L227" s="14" t="str">
        <f aca="false">IF(OR(I227="",I227=0),"",K227/I227)</f>
        <v/>
      </c>
    </row>
    <row r="228" customFormat="false" ht="15" hidden="false" customHeight="false" outlineLevel="0" collapsed="false">
      <c r="A228" s="18"/>
      <c r="B228" s="19"/>
      <c r="C228" s="19"/>
      <c r="D228" s="19"/>
      <c r="E228" s="20" t="str">
        <f aca="false">IF(D228="","",IFERROR(INDEX(Catálogos!$B$4:$B$43,MATCH(D228,Catálogos!$A$4:$A$43,0)),"Revisa producto"))</f>
        <v/>
      </c>
      <c r="F228" s="19"/>
      <c r="G228" s="21"/>
      <c r="H228" s="20" t="str">
        <f aca="false">IF(D228="","",IFERROR(INDEX(Catálogos!$D$4:$D$43,MATCH(D228,Catálogos!$A$4:$A$43,0)),0))</f>
        <v/>
      </c>
      <c r="I228" s="20" t="str">
        <f aca="false">IF(OR(F228="",G228=""),"",F228*G228)</f>
        <v/>
      </c>
      <c r="J228" s="20" t="str">
        <f aca="false">IF(OR(F228="",H228=""),"",F228*H228)</f>
        <v/>
      </c>
      <c r="K228" s="20" t="str">
        <f aca="false">IF(I228="","",I228-J228)</f>
        <v/>
      </c>
      <c r="L228" s="14" t="str">
        <f aca="false">IF(OR(I228="",I228=0),"",K228/I228)</f>
        <v/>
      </c>
    </row>
    <row r="229" customFormat="false" ht="15" hidden="false" customHeight="false" outlineLevel="0" collapsed="false">
      <c r="A229" s="18"/>
      <c r="B229" s="19"/>
      <c r="C229" s="19"/>
      <c r="D229" s="19"/>
      <c r="E229" s="20" t="str">
        <f aca="false">IF(D229="","",IFERROR(INDEX(Catálogos!$B$4:$B$43,MATCH(D229,Catálogos!$A$4:$A$43,0)),"Revisa producto"))</f>
        <v/>
      </c>
      <c r="F229" s="19"/>
      <c r="G229" s="21"/>
      <c r="H229" s="20" t="str">
        <f aca="false">IF(D229="","",IFERROR(INDEX(Catálogos!$D$4:$D$43,MATCH(D229,Catálogos!$A$4:$A$43,0)),0))</f>
        <v/>
      </c>
      <c r="I229" s="20" t="str">
        <f aca="false">IF(OR(F229="",G229=""),"",F229*G229)</f>
        <v/>
      </c>
      <c r="J229" s="20" t="str">
        <f aca="false">IF(OR(F229="",H229=""),"",F229*H229)</f>
        <v/>
      </c>
      <c r="K229" s="20" t="str">
        <f aca="false">IF(I229="","",I229-J229)</f>
        <v/>
      </c>
      <c r="L229" s="14" t="str">
        <f aca="false">IF(OR(I229="",I229=0),"",K229/I229)</f>
        <v/>
      </c>
    </row>
    <row r="230" customFormat="false" ht="15" hidden="false" customHeight="false" outlineLevel="0" collapsed="false">
      <c r="A230" s="18"/>
      <c r="B230" s="19"/>
      <c r="C230" s="19"/>
      <c r="D230" s="19"/>
      <c r="E230" s="20" t="str">
        <f aca="false">IF(D230="","",IFERROR(INDEX(Catálogos!$B$4:$B$43,MATCH(D230,Catálogos!$A$4:$A$43,0)),"Revisa producto"))</f>
        <v/>
      </c>
      <c r="F230" s="19"/>
      <c r="G230" s="21"/>
      <c r="H230" s="20" t="str">
        <f aca="false">IF(D230="","",IFERROR(INDEX(Catálogos!$D$4:$D$43,MATCH(D230,Catálogos!$A$4:$A$43,0)),0))</f>
        <v/>
      </c>
      <c r="I230" s="20" t="str">
        <f aca="false">IF(OR(F230="",G230=""),"",F230*G230)</f>
        <v/>
      </c>
      <c r="J230" s="20" t="str">
        <f aca="false">IF(OR(F230="",H230=""),"",F230*H230)</f>
        <v/>
      </c>
      <c r="K230" s="20" t="str">
        <f aca="false">IF(I230="","",I230-J230)</f>
        <v/>
      </c>
      <c r="L230" s="14" t="str">
        <f aca="false">IF(OR(I230="",I230=0),"",K230/I230)</f>
        <v/>
      </c>
    </row>
    <row r="231" customFormat="false" ht="15" hidden="false" customHeight="false" outlineLevel="0" collapsed="false">
      <c r="A231" s="18"/>
      <c r="B231" s="19"/>
      <c r="C231" s="19"/>
      <c r="D231" s="19"/>
      <c r="E231" s="20" t="str">
        <f aca="false">IF(D231="","",IFERROR(INDEX(Catálogos!$B$4:$B$43,MATCH(D231,Catálogos!$A$4:$A$43,0)),"Revisa producto"))</f>
        <v/>
      </c>
      <c r="F231" s="19"/>
      <c r="G231" s="21"/>
      <c r="H231" s="20" t="str">
        <f aca="false">IF(D231="","",IFERROR(INDEX(Catálogos!$D$4:$D$43,MATCH(D231,Catálogos!$A$4:$A$43,0)),0))</f>
        <v/>
      </c>
      <c r="I231" s="20" t="str">
        <f aca="false">IF(OR(F231="",G231=""),"",F231*G231)</f>
        <v/>
      </c>
      <c r="J231" s="20" t="str">
        <f aca="false">IF(OR(F231="",H231=""),"",F231*H231)</f>
        <v/>
      </c>
      <c r="K231" s="20" t="str">
        <f aca="false">IF(I231="","",I231-J231)</f>
        <v/>
      </c>
      <c r="L231" s="14" t="str">
        <f aca="false">IF(OR(I231="",I231=0),"",K231/I231)</f>
        <v/>
      </c>
    </row>
    <row r="232" customFormat="false" ht="15" hidden="false" customHeight="false" outlineLevel="0" collapsed="false">
      <c r="A232" s="18"/>
      <c r="B232" s="19"/>
      <c r="C232" s="19"/>
      <c r="D232" s="19"/>
      <c r="E232" s="20" t="str">
        <f aca="false">IF(D232="","",IFERROR(INDEX(Catálogos!$B$4:$B$43,MATCH(D232,Catálogos!$A$4:$A$43,0)),"Revisa producto"))</f>
        <v/>
      </c>
      <c r="F232" s="19"/>
      <c r="G232" s="21"/>
      <c r="H232" s="20" t="str">
        <f aca="false">IF(D232="","",IFERROR(INDEX(Catálogos!$D$4:$D$43,MATCH(D232,Catálogos!$A$4:$A$43,0)),0))</f>
        <v/>
      </c>
      <c r="I232" s="20" t="str">
        <f aca="false">IF(OR(F232="",G232=""),"",F232*G232)</f>
        <v/>
      </c>
      <c r="J232" s="20" t="str">
        <f aca="false">IF(OR(F232="",H232=""),"",F232*H232)</f>
        <v/>
      </c>
      <c r="K232" s="20" t="str">
        <f aca="false">IF(I232="","",I232-J232)</f>
        <v/>
      </c>
      <c r="L232" s="14" t="str">
        <f aca="false">IF(OR(I232="",I232=0),"",K232/I232)</f>
        <v/>
      </c>
    </row>
    <row r="233" customFormat="false" ht="15" hidden="false" customHeight="false" outlineLevel="0" collapsed="false">
      <c r="A233" s="18"/>
      <c r="B233" s="19"/>
      <c r="C233" s="19"/>
      <c r="D233" s="19"/>
      <c r="E233" s="20" t="str">
        <f aca="false">IF(D233="","",IFERROR(INDEX(Catálogos!$B$4:$B$43,MATCH(D233,Catálogos!$A$4:$A$43,0)),"Revisa producto"))</f>
        <v/>
      </c>
      <c r="F233" s="19"/>
      <c r="G233" s="21"/>
      <c r="H233" s="20" t="str">
        <f aca="false">IF(D233="","",IFERROR(INDEX(Catálogos!$D$4:$D$43,MATCH(D233,Catálogos!$A$4:$A$43,0)),0))</f>
        <v/>
      </c>
      <c r="I233" s="20" t="str">
        <f aca="false">IF(OR(F233="",G233=""),"",F233*G233)</f>
        <v/>
      </c>
      <c r="J233" s="20" t="str">
        <f aca="false">IF(OR(F233="",H233=""),"",F233*H233)</f>
        <v/>
      </c>
      <c r="K233" s="20" t="str">
        <f aca="false">IF(I233="","",I233-J233)</f>
        <v/>
      </c>
      <c r="L233" s="14" t="str">
        <f aca="false">IF(OR(I233="",I233=0),"",K233/I233)</f>
        <v/>
      </c>
    </row>
    <row r="234" customFormat="false" ht="15" hidden="false" customHeight="false" outlineLevel="0" collapsed="false">
      <c r="A234" s="18"/>
      <c r="B234" s="19"/>
      <c r="C234" s="19"/>
      <c r="D234" s="19"/>
      <c r="E234" s="20" t="str">
        <f aca="false">IF(D234="","",IFERROR(INDEX(Catálogos!$B$4:$B$43,MATCH(D234,Catálogos!$A$4:$A$43,0)),"Revisa producto"))</f>
        <v/>
      </c>
      <c r="F234" s="19"/>
      <c r="G234" s="21"/>
      <c r="H234" s="20" t="str">
        <f aca="false">IF(D234="","",IFERROR(INDEX(Catálogos!$D$4:$D$43,MATCH(D234,Catálogos!$A$4:$A$43,0)),0))</f>
        <v/>
      </c>
      <c r="I234" s="20" t="str">
        <f aca="false">IF(OR(F234="",G234=""),"",F234*G234)</f>
        <v/>
      </c>
      <c r="J234" s="20" t="str">
        <f aca="false">IF(OR(F234="",H234=""),"",F234*H234)</f>
        <v/>
      </c>
      <c r="K234" s="20" t="str">
        <f aca="false">IF(I234="","",I234-J234)</f>
        <v/>
      </c>
      <c r="L234" s="14" t="str">
        <f aca="false">IF(OR(I234="",I234=0),"",K234/I234)</f>
        <v/>
      </c>
    </row>
    <row r="235" customFormat="false" ht="15" hidden="false" customHeight="false" outlineLevel="0" collapsed="false">
      <c r="A235" s="18"/>
      <c r="B235" s="19"/>
      <c r="C235" s="19"/>
      <c r="D235" s="19"/>
      <c r="E235" s="20" t="str">
        <f aca="false">IF(D235="","",IFERROR(INDEX(Catálogos!$B$4:$B$43,MATCH(D235,Catálogos!$A$4:$A$43,0)),"Revisa producto"))</f>
        <v/>
      </c>
      <c r="F235" s="19"/>
      <c r="G235" s="21"/>
      <c r="H235" s="20" t="str">
        <f aca="false">IF(D235="","",IFERROR(INDEX(Catálogos!$D$4:$D$43,MATCH(D235,Catálogos!$A$4:$A$43,0)),0))</f>
        <v/>
      </c>
      <c r="I235" s="20" t="str">
        <f aca="false">IF(OR(F235="",G235=""),"",F235*G235)</f>
        <v/>
      </c>
      <c r="J235" s="20" t="str">
        <f aca="false">IF(OR(F235="",H235=""),"",F235*H235)</f>
        <v/>
      </c>
      <c r="K235" s="20" t="str">
        <f aca="false">IF(I235="","",I235-J235)</f>
        <v/>
      </c>
      <c r="L235" s="14" t="str">
        <f aca="false">IF(OR(I235="",I235=0),"",K235/I235)</f>
        <v/>
      </c>
    </row>
    <row r="236" customFormat="false" ht="15" hidden="false" customHeight="false" outlineLevel="0" collapsed="false">
      <c r="A236" s="18"/>
      <c r="B236" s="19"/>
      <c r="C236" s="19"/>
      <c r="D236" s="19"/>
      <c r="E236" s="20" t="str">
        <f aca="false">IF(D236="","",IFERROR(INDEX(Catálogos!$B$4:$B$43,MATCH(D236,Catálogos!$A$4:$A$43,0)),"Revisa producto"))</f>
        <v/>
      </c>
      <c r="F236" s="19"/>
      <c r="G236" s="21"/>
      <c r="H236" s="20" t="str">
        <f aca="false">IF(D236="","",IFERROR(INDEX(Catálogos!$D$4:$D$43,MATCH(D236,Catálogos!$A$4:$A$43,0)),0))</f>
        <v/>
      </c>
      <c r="I236" s="20" t="str">
        <f aca="false">IF(OR(F236="",G236=""),"",F236*G236)</f>
        <v/>
      </c>
      <c r="J236" s="20" t="str">
        <f aca="false">IF(OR(F236="",H236=""),"",F236*H236)</f>
        <v/>
      </c>
      <c r="K236" s="20" t="str">
        <f aca="false">IF(I236="","",I236-J236)</f>
        <v/>
      </c>
      <c r="L236" s="14" t="str">
        <f aca="false">IF(OR(I236="",I236=0),"",K236/I236)</f>
        <v/>
      </c>
    </row>
    <row r="237" customFormat="false" ht="15" hidden="false" customHeight="false" outlineLevel="0" collapsed="false">
      <c r="A237" s="18"/>
      <c r="B237" s="19"/>
      <c r="C237" s="19"/>
      <c r="D237" s="19"/>
      <c r="E237" s="20" t="str">
        <f aca="false">IF(D237="","",IFERROR(INDEX(Catálogos!$B$4:$B$43,MATCH(D237,Catálogos!$A$4:$A$43,0)),"Revisa producto"))</f>
        <v/>
      </c>
      <c r="F237" s="19"/>
      <c r="G237" s="21"/>
      <c r="H237" s="20" t="str">
        <f aca="false">IF(D237="","",IFERROR(INDEX(Catálogos!$D$4:$D$43,MATCH(D237,Catálogos!$A$4:$A$43,0)),0))</f>
        <v/>
      </c>
      <c r="I237" s="20" t="str">
        <f aca="false">IF(OR(F237="",G237=""),"",F237*G237)</f>
        <v/>
      </c>
      <c r="J237" s="20" t="str">
        <f aca="false">IF(OR(F237="",H237=""),"",F237*H237)</f>
        <v/>
      </c>
      <c r="K237" s="20" t="str">
        <f aca="false">IF(I237="","",I237-J237)</f>
        <v/>
      </c>
      <c r="L237" s="14" t="str">
        <f aca="false">IF(OR(I237="",I237=0),"",K237/I237)</f>
        <v/>
      </c>
    </row>
    <row r="238" customFormat="false" ht="15" hidden="false" customHeight="false" outlineLevel="0" collapsed="false">
      <c r="A238" s="18"/>
      <c r="B238" s="19"/>
      <c r="C238" s="19"/>
      <c r="D238" s="19"/>
      <c r="E238" s="20" t="str">
        <f aca="false">IF(D238="","",IFERROR(INDEX(Catálogos!$B$4:$B$43,MATCH(D238,Catálogos!$A$4:$A$43,0)),"Revisa producto"))</f>
        <v/>
      </c>
      <c r="F238" s="19"/>
      <c r="G238" s="21"/>
      <c r="H238" s="20" t="str">
        <f aca="false">IF(D238="","",IFERROR(INDEX(Catálogos!$D$4:$D$43,MATCH(D238,Catálogos!$A$4:$A$43,0)),0))</f>
        <v/>
      </c>
      <c r="I238" s="20" t="str">
        <f aca="false">IF(OR(F238="",G238=""),"",F238*G238)</f>
        <v/>
      </c>
      <c r="J238" s="20" t="str">
        <f aca="false">IF(OR(F238="",H238=""),"",F238*H238)</f>
        <v/>
      </c>
      <c r="K238" s="20" t="str">
        <f aca="false">IF(I238="","",I238-J238)</f>
        <v/>
      </c>
      <c r="L238" s="14" t="str">
        <f aca="false">IF(OR(I238="",I238=0),"",K238/I238)</f>
        <v/>
      </c>
    </row>
    <row r="239" customFormat="false" ht="15" hidden="false" customHeight="false" outlineLevel="0" collapsed="false">
      <c r="A239" s="18"/>
      <c r="B239" s="19"/>
      <c r="C239" s="19"/>
      <c r="D239" s="19"/>
      <c r="E239" s="20" t="str">
        <f aca="false">IF(D239="","",IFERROR(INDEX(Catálogos!$B$4:$B$43,MATCH(D239,Catálogos!$A$4:$A$43,0)),"Revisa producto"))</f>
        <v/>
      </c>
      <c r="F239" s="19"/>
      <c r="G239" s="21"/>
      <c r="H239" s="20" t="str">
        <f aca="false">IF(D239="","",IFERROR(INDEX(Catálogos!$D$4:$D$43,MATCH(D239,Catálogos!$A$4:$A$43,0)),0))</f>
        <v/>
      </c>
      <c r="I239" s="20" t="str">
        <f aca="false">IF(OR(F239="",G239=""),"",F239*G239)</f>
        <v/>
      </c>
      <c r="J239" s="20" t="str">
        <f aca="false">IF(OR(F239="",H239=""),"",F239*H239)</f>
        <v/>
      </c>
      <c r="K239" s="20" t="str">
        <f aca="false">IF(I239="","",I239-J239)</f>
        <v/>
      </c>
      <c r="L239" s="14" t="str">
        <f aca="false">IF(OR(I239="",I239=0),"",K239/I239)</f>
        <v/>
      </c>
    </row>
    <row r="240" customFormat="false" ht="15" hidden="false" customHeight="false" outlineLevel="0" collapsed="false">
      <c r="A240" s="18"/>
      <c r="B240" s="19"/>
      <c r="C240" s="19"/>
      <c r="D240" s="19"/>
      <c r="E240" s="20" t="str">
        <f aca="false">IF(D240="","",IFERROR(INDEX(Catálogos!$B$4:$B$43,MATCH(D240,Catálogos!$A$4:$A$43,0)),"Revisa producto"))</f>
        <v/>
      </c>
      <c r="F240" s="19"/>
      <c r="G240" s="21"/>
      <c r="H240" s="20" t="str">
        <f aca="false">IF(D240="","",IFERROR(INDEX(Catálogos!$D$4:$D$43,MATCH(D240,Catálogos!$A$4:$A$43,0)),0))</f>
        <v/>
      </c>
      <c r="I240" s="20" t="str">
        <f aca="false">IF(OR(F240="",G240=""),"",F240*G240)</f>
        <v/>
      </c>
      <c r="J240" s="20" t="str">
        <f aca="false">IF(OR(F240="",H240=""),"",F240*H240)</f>
        <v/>
      </c>
      <c r="K240" s="20" t="str">
        <f aca="false">IF(I240="","",I240-J240)</f>
        <v/>
      </c>
      <c r="L240" s="14" t="str">
        <f aca="false">IF(OR(I240="",I240=0),"",K240/I240)</f>
        <v/>
      </c>
    </row>
    <row r="241" customFormat="false" ht="15" hidden="false" customHeight="false" outlineLevel="0" collapsed="false">
      <c r="A241" s="18"/>
      <c r="B241" s="19"/>
      <c r="C241" s="19"/>
      <c r="D241" s="19"/>
      <c r="E241" s="20" t="str">
        <f aca="false">IF(D241="","",IFERROR(INDEX(Catálogos!$B$4:$B$43,MATCH(D241,Catálogos!$A$4:$A$43,0)),"Revisa producto"))</f>
        <v/>
      </c>
      <c r="F241" s="19"/>
      <c r="G241" s="21"/>
      <c r="H241" s="20" t="str">
        <f aca="false">IF(D241="","",IFERROR(INDEX(Catálogos!$D$4:$D$43,MATCH(D241,Catálogos!$A$4:$A$43,0)),0))</f>
        <v/>
      </c>
      <c r="I241" s="20" t="str">
        <f aca="false">IF(OR(F241="",G241=""),"",F241*G241)</f>
        <v/>
      </c>
      <c r="J241" s="20" t="str">
        <f aca="false">IF(OR(F241="",H241=""),"",F241*H241)</f>
        <v/>
      </c>
      <c r="K241" s="20" t="str">
        <f aca="false">IF(I241="","",I241-J241)</f>
        <v/>
      </c>
      <c r="L241" s="14" t="str">
        <f aca="false">IF(OR(I241="",I241=0),"",K241/I241)</f>
        <v/>
      </c>
    </row>
    <row r="242" customFormat="false" ht="15" hidden="false" customHeight="false" outlineLevel="0" collapsed="false">
      <c r="A242" s="18"/>
      <c r="B242" s="19"/>
      <c r="C242" s="19"/>
      <c r="D242" s="19"/>
      <c r="E242" s="20" t="str">
        <f aca="false">IF(D242="","",IFERROR(INDEX(Catálogos!$B$4:$B$43,MATCH(D242,Catálogos!$A$4:$A$43,0)),"Revisa producto"))</f>
        <v/>
      </c>
      <c r="F242" s="19"/>
      <c r="G242" s="21"/>
      <c r="H242" s="20" t="str">
        <f aca="false">IF(D242="","",IFERROR(INDEX(Catálogos!$D$4:$D$43,MATCH(D242,Catálogos!$A$4:$A$43,0)),0))</f>
        <v/>
      </c>
      <c r="I242" s="20" t="str">
        <f aca="false">IF(OR(F242="",G242=""),"",F242*G242)</f>
        <v/>
      </c>
      <c r="J242" s="20" t="str">
        <f aca="false">IF(OR(F242="",H242=""),"",F242*H242)</f>
        <v/>
      </c>
      <c r="K242" s="20" t="str">
        <f aca="false">IF(I242="","",I242-J242)</f>
        <v/>
      </c>
      <c r="L242" s="14" t="str">
        <f aca="false">IF(OR(I242="",I242=0),"",K242/I242)</f>
        <v/>
      </c>
    </row>
    <row r="243" customFormat="false" ht="15" hidden="false" customHeight="false" outlineLevel="0" collapsed="false">
      <c r="A243" s="18"/>
      <c r="B243" s="19"/>
      <c r="C243" s="19"/>
      <c r="D243" s="19"/>
      <c r="E243" s="20" t="str">
        <f aca="false">IF(D243="","",IFERROR(INDEX(Catálogos!$B$4:$B$43,MATCH(D243,Catálogos!$A$4:$A$43,0)),"Revisa producto"))</f>
        <v/>
      </c>
      <c r="F243" s="19"/>
      <c r="G243" s="21"/>
      <c r="H243" s="20" t="str">
        <f aca="false">IF(D243="","",IFERROR(INDEX(Catálogos!$D$4:$D$43,MATCH(D243,Catálogos!$A$4:$A$43,0)),0))</f>
        <v/>
      </c>
      <c r="I243" s="20" t="str">
        <f aca="false">IF(OR(F243="",G243=""),"",F243*G243)</f>
        <v/>
      </c>
      <c r="J243" s="20" t="str">
        <f aca="false">IF(OR(F243="",H243=""),"",F243*H243)</f>
        <v/>
      </c>
      <c r="K243" s="20" t="str">
        <f aca="false">IF(I243="","",I243-J243)</f>
        <v/>
      </c>
      <c r="L243" s="14" t="str">
        <f aca="false">IF(OR(I243="",I243=0),"",K243/I243)</f>
        <v/>
      </c>
    </row>
    <row r="244" customFormat="false" ht="15" hidden="false" customHeight="false" outlineLevel="0" collapsed="false">
      <c r="A244" s="18"/>
      <c r="B244" s="19"/>
      <c r="C244" s="19"/>
      <c r="D244" s="19"/>
      <c r="E244" s="20" t="str">
        <f aca="false">IF(D244="","",IFERROR(INDEX(Catálogos!$B$4:$B$43,MATCH(D244,Catálogos!$A$4:$A$43,0)),"Revisa producto"))</f>
        <v/>
      </c>
      <c r="F244" s="19"/>
      <c r="G244" s="21"/>
      <c r="H244" s="20" t="str">
        <f aca="false">IF(D244="","",IFERROR(INDEX(Catálogos!$D$4:$D$43,MATCH(D244,Catálogos!$A$4:$A$43,0)),0))</f>
        <v/>
      </c>
      <c r="I244" s="20" t="str">
        <f aca="false">IF(OR(F244="",G244=""),"",F244*G244)</f>
        <v/>
      </c>
      <c r="J244" s="20" t="str">
        <f aca="false">IF(OR(F244="",H244=""),"",F244*H244)</f>
        <v/>
      </c>
      <c r="K244" s="20" t="str">
        <f aca="false">IF(I244="","",I244-J244)</f>
        <v/>
      </c>
      <c r="L244" s="14" t="str">
        <f aca="false">IF(OR(I244="",I244=0),"",K244/I244)</f>
        <v/>
      </c>
    </row>
    <row r="245" customFormat="false" ht="15" hidden="false" customHeight="false" outlineLevel="0" collapsed="false">
      <c r="A245" s="18"/>
      <c r="B245" s="19"/>
      <c r="C245" s="19"/>
      <c r="D245" s="19"/>
      <c r="E245" s="20" t="str">
        <f aca="false">IF(D245="","",IFERROR(INDEX(Catálogos!$B$4:$B$43,MATCH(D245,Catálogos!$A$4:$A$43,0)),"Revisa producto"))</f>
        <v/>
      </c>
      <c r="F245" s="19"/>
      <c r="G245" s="21"/>
      <c r="H245" s="20" t="str">
        <f aca="false">IF(D245="","",IFERROR(INDEX(Catálogos!$D$4:$D$43,MATCH(D245,Catálogos!$A$4:$A$43,0)),0))</f>
        <v/>
      </c>
      <c r="I245" s="20" t="str">
        <f aca="false">IF(OR(F245="",G245=""),"",F245*G245)</f>
        <v/>
      </c>
      <c r="J245" s="20" t="str">
        <f aca="false">IF(OR(F245="",H245=""),"",F245*H245)</f>
        <v/>
      </c>
      <c r="K245" s="20" t="str">
        <f aca="false">IF(I245="","",I245-J245)</f>
        <v/>
      </c>
      <c r="L245" s="14" t="str">
        <f aca="false">IF(OR(I245="",I245=0),"",K245/I245)</f>
        <v/>
      </c>
    </row>
    <row r="246" customFormat="false" ht="15" hidden="false" customHeight="false" outlineLevel="0" collapsed="false">
      <c r="A246" s="18"/>
      <c r="B246" s="19"/>
      <c r="C246" s="19"/>
      <c r="D246" s="19"/>
      <c r="E246" s="20" t="str">
        <f aca="false">IF(D246="","",IFERROR(INDEX(Catálogos!$B$4:$B$43,MATCH(D246,Catálogos!$A$4:$A$43,0)),"Revisa producto"))</f>
        <v/>
      </c>
      <c r="F246" s="19"/>
      <c r="G246" s="21"/>
      <c r="H246" s="20" t="str">
        <f aca="false">IF(D246="","",IFERROR(INDEX(Catálogos!$D$4:$D$43,MATCH(D246,Catálogos!$A$4:$A$43,0)),0))</f>
        <v/>
      </c>
      <c r="I246" s="20" t="str">
        <f aca="false">IF(OR(F246="",G246=""),"",F246*G246)</f>
        <v/>
      </c>
      <c r="J246" s="20" t="str">
        <f aca="false">IF(OR(F246="",H246=""),"",F246*H246)</f>
        <v/>
      </c>
      <c r="K246" s="20" t="str">
        <f aca="false">IF(I246="","",I246-J246)</f>
        <v/>
      </c>
      <c r="L246" s="14" t="str">
        <f aca="false">IF(OR(I246="",I246=0),"",K246/I246)</f>
        <v/>
      </c>
    </row>
    <row r="247" customFormat="false" ht="15" hidden="false" customHeight="false" outlineLevel="0" collapsed="false">
      <c r="A247" s="18"/>
      <c r="B247" s="19"/>
      <c r="C247" s="19"/>
      <c r="D247" s="19"/>
      <c r="E247" s="20" t="str">
        <f aca="false">IF(D247="","",IFERROR(INDEX(Catálogos!$B$4:$B$43,MATCH(D247,Catálogos!$A$4:$A$43,0)),"Revisa producto"))</f>
        <v/>
      </c>
      <c r="F247" s="19"/>
      <c r="G247" s="21"/>
      <c r="H247" s="20" t="str">
        <f aca="false">IF(D247="","",IFERROR(INDEX(Catálogos!$D$4:$D$43,MATCH(D247,Catálogos!$A$4:$A$43,0)),0))</f>
        <v/>
      </c>
      <c r="I247" s="20" t="str">
        <f aca="false">IF(OR(F247="",G247=""),"",F247*G247)</f>
        <v/>
      </c>
      <c r="J247" s="20" t="str">
        <f aca="false">IF(OR(F247="",H247=""),"",F247*H247)</f>
        <v/>
      </c>
      <c r="K247" s="20" t="str">
        <f aca="false">IF(I247="","",I247-J247)</f>
        <v/>
      </c>
      <c r="L247" s="14" t="str">
        <f aca="false">IF(OR(I247="",I247=0),"",K247/I247)</f>
        <v/>
      </c>
    </row>
    <row r="248" customFormat="false" ht="15" hidden="false" customHeight="false" outlineLevel="0" collapsed="false">
      <c r="A248" s="18"/>
      <c r="B248" s="19"/>
      <c r="C248" s="19"/>
      <c r="D248" s="19"/>
      <c r="E248" s="20" t="str">
        <f aca="false">IF(D248="","",IFERROR(INDEX(Catálogos!$B$4:$B$43,MATCH(D248,Catálogos!$A$4:$A$43,0)),"Revisa producto"))</f>
        <v/>
      </c>
      <c r="F248" s="19"/>
      <c r="G248" s="21"/>
      <c r="H248" s="20" t="str">
        <f aca="false">IF(D248="","",IFERROR(INDEX(Catálogos!$D$4:$D$43,MATCH(D248,Catálogos!$A$4:$A$43,0)),0))</f>
        <v/>
      </c>
      <c r="I248" s="20" t="str">
        <f aca="false">IF(OR(F248="",G248=""),"",F248*G248)</f>
        <v/>
      </c>
      <c r="J248" s="20" t="str">
        <f aca="false">IF(OR(F248="",H248=""),"",F248*H248)</f>
        <v/>
      </c>
      <c r="K248" s="20" t="str">
        <f aca="false">IF(I248="","",I248-J248)</f>
        <v/>
      </c>
      <c r="L248" s="14" t="str">
        <f aca="false">IF(OR(I248="",I248=0),"",K248/I248)</f>
        <v/>
      </c>
    </row>
    <row r="249" customFormat="false" ht="15" hidden="false" customHeight="false" outlineLevel="0" collapsed="false">
      <c r="A249" s="18"/>
      <c r="B249" s="19"/>
      <c r="C249" s="19"/>
      <c r="D249" s="19"/>
      <c r="E249" s="20" t="str">
        <f aca="false">IF(D249="","",IFERROR(INDEX(Catálogos!$B$4:$B$43,MATCH(D249,Catálogos!$A$4:$A$43,0)),"Revisa producto"))</f>
        <v/>
      </c>
      <c r="F249" s="19"/>
      <c r="G249" s="21"/>
      <c r="H249" s="20" t="str">
        <f aca="false">IF(D249="","",IFERROR(INDEX(Catálogos!$D$4:$D$43,MATCH(D249,Catálogos!$A$4:$A$43,0)),0))</f>
        <v/>
      </c>
      <c r="I249" s="20" t="str">
        <f aca="false">IF(OR(F249="",G249=""),"",F249*G249)</f>
        <v/>
      </c>
      <c r="J249" s="20" t="str">
        <f aca="false">IF(OR(F249="",H249=""),"",F249*H249)</f>
        <v/>
      </c>
      <c r="K249" s="20" t="str">
        <f aca="false">IF(I249="","",I249-J249)</f>
        <v/>
      </c>
      <c r="L249" s="14" t="str">
        <f aca="false">IF(OR(I249="",I249=0),"",K249/I249)</f>
        <v/>
      </c>
    </row>
    <row r="250" customFormat="false" ht="15" hidden="false" customHeight="false" outlineLevel="0" collapsed="false">
      <c r="A250" s="18"/>
      <c r="B250" s="19"/>
      <c r="C250" s="19"/>
      <c r="D250" s="19"/>
      <c r="E250" s="20" t="str">
        <f aca="false">IF(D250="","",IFERROR(INDEX(Catálogos!$B$4:$B$43,MATCH(D250,Catálogos!$A$4:$A$43,0)),"Revisa producto"))</f>
        <v/>
      </c>
      <c r="F250" s="19"/>
      <c r="G250" s="21"/>
      <c r="H250" s="20" t="str">
        <f aca="false">IF(D250="","",IFERROR(INDEX(Catálogos!$D$4:$D$43,MATCH(D250,Catálogos!$A$4:$A$43,0)),0))</f>
        <v/>
      </c>
      <c r="I250" s="20" t="str">
        <f aca="false">IF(OR(F250="",G250=""),"",F250*G250)</f>
        <v/>
      </c>
      <c r="J250" s="20" t="str">
        <f aca="false">IF(OR(F250="",H250=""),"",F250*H250)</f>
        <v/>
      </c>
      <c r="K250" s="20" t="str">
        <f aca="false">IF(I250="","",I250-J250)</f>
        <v/>
      </c>
      <c r="L250" s="14" t="str">
        <f aca="false">IF(OR(I250="",I250=0),"",K250/I250)</f>
        <v/>
      </c>
    </row>
    <row r="251" customFormat="false" ht="15" hidden="false" customHeight="false" outlineLevel="0" collapsed="false">
      <c r="A251" s="18"/>
      <c r="B251" s="19"/>
      <c r="C251" s="19"/>
      <c r="D251" s="19"/>
      <c r="E251" s="20" t="str">
        <f aca="false">IF(D251="","",IFERROR(INDEX(Catálogos!$B$4:$B$43,MATCH(D251,Catálogos!$A$4:$A$43,0)),"Revisa producto"))</f>
        <v/>
      </c>
      <c r="F251" s="19"/>
      <c r="G251" s="21"/>
      <c r="H251" s="20" t="str">
        <f aca="false">IF(D251="","",IFERROR(INDEX(Catálogos!$D$4:$D$43,MATCH(D251,Catálogos!$A$4:$A$43,0)),0))</f>
        <v/>
      </c>
      <c r="I251" s="20" t="str">
        <f aca="false">IF(OR(F251="",G251=""),"",F251*G251)</f>
        <v/>
      </c>
      <c r="J251" s="20" t="str">
        <f aca="false">IF(OR(F251="",H251=""),"",F251*H251)</f>
        <v/>
      </c>
      <c r="K251" s="20" t="str">
        <f aca="false">IF(I251="","",I251-J251)</f>
        <v/>
      </c>
      <c r="L251" s="14" t="str">
        <f aca="false">IF(OR(I251="",I251=0),"",K251/I251)</f>
        <v/>
      </c>
    </row>
    <row r="252" customFormat="false" ht="15" hidden="false" customHeight="false" outlineLevel="0" collapsed="false">
      <c r="A252" s="18"/>
      <c r="B252" s="19"/>
      <c r="C252" s="19"/>
      <c r="D252" s="19"/>
      <c r="E252" s="20" t="str">
        <f aca="false">IF(D252="","",IFERROR(INDEX(Catálogos!$B$4:$B$43,MATCH(D252,Catálogos!$A$4:$A$43,0)),"Revisa producto"))</f>
        <v/>
      </c>
      <c r="F252" s="19"/>
      <c r="G252" s="21"/>
      <c r="H252" s="20" t="str">
        <f aca="false">IF(D252="","",IFERROR(INDEX(Catálogos!$D$4:$D$43,MATCH(D252,Catálogos!$A$4:$A$43,0)),0))</f>
        <v/>
      </c>
      <c r="I252" s="20" t="str">
        <f aca="false">IF(OR(F252="",G252=""),"",F252*G252)</f>
        <v/>
      </c>
      <c r="J252" s="20" t="str">
        <f aca="false">IF(OR(F252="",H252=""),"",F252*H252)</f>
        <v/>
      </c>
      <c r="K252" s="20" t="str">
        <f aca="false">IF(I252="","",I252-J252)</f>
        <v/>
      </c>
      <c r="L252" s="14" t="str">
        <f aca="false">IF(OR(I252="",I252=0),"",K252/I252)</f>
        <v/>
      </c>
    </row>
    <row r="253" customFormat="false" ht="15" hidden="false" customHeight="false" outlineLevel="0" collapsed="false">
      <c r="A253" s="18"/>
      <c r="B253" s="19"/>
      <c r="C253" s="19"/>
      <c r="D253" s="19"/>
      <c r="E253" s="20" t="str">
        <f aca="false">IF(D253="","",IFERROR(INDEX(Catálogos!$B$4:$B$43,MATCH(D253,Catálogos!$A$4:$A$43,0)),"Revisa producto"))</f>
        <v/>
      </c>
      <c r="F253" s="19"/>
      <c r="G253" s="21"/>
      <c r="H253" s="20" t="str">
        <f aca="false">IF(D253="","",IFERROR(INDEX(Catálogos!$D$4:$D$43,MATCH(D253,Catálogos!$A$4:$A$43,0)),0))</f>
        <v/>
      </c>
      <c r="I253" s="20" t="str">
        <f aca="false">IF(OR(F253="",G253=""),"",F253*G253)</f>
        <v/>
      </c>
      <c r="J253" s="20" t="str">
        <f aca="false">IF(OR(F253="",H253=""),"",F253*H253)</f>
        <v/>
      </c>
      <c r="K253" s="20" t="str">
        <f aca="false">IF(I253="","",I253-J253)</f>
        <v/>
      </c>
      <c r="L253" s="14" t="str">
        <f aca="false">IF(OR(I253="",I253=0),"",K253/I253)</f>
        <v/>
      </c>
    </row>
    <row r="254" customFormat="false" ht="15" hidden="false" customHeight="false" outlineLevel="0" collapsed="false">
      <c r="A254" s="18"/>
      <c r="B254" s="19"/>
      <c r="C254" s="19"/>
      <c r="D254" s="19"/>
      <c r="E254" s="20" t="str">
        <f aca="false">IF(D254="","",IFERROR(INDEX(Catálogos!$B$4:$B$43,MATCH(D254,Catálogos!$A$4:$A$43,0)),"Revisa producto"))</f>
        <v/>
      </c>
      <c r="F254" s="19"/>
      <c r="G254" s="21"/>
      <c r="H254" s="20" t="str">
        <f aca="false">IF(D254="","",IFERROR(INDEX(Catálogos!$D$4:$D$43,MATCH(D254,Catálogos!$A$4:$A$43,0)),0))</f>
        <v/>
      </c>
      <c r="I254" s="20" t="str">
        <f aca="false">IF(OR(F254="",G254=""),"",F254*G254)</f>
        <v/>
      </c>
      <c r="J254" s="20" t="str">
        <f aca="false">IF(OR(F254="",H254=""),"",F254*H254)</f>
        <v/>
      </c>
      <c r="K254" s="20" t="str">
        <f aca="false">IF(I254="","",I254-J254)</f>
        <v/>
      </c>
      <c r="L254" s="14" t="str">
        <f aca="false">IF(OR(I254="",I254=0),"",K254/I254)</f>
        <v/>
      </c>
    </row>
    <row r="255" customFormat="false" ht="15" hidden="false" customHeight="false" outlineLevel="0" collapsed="false">
      <c r="A255" s="18"/>
      <c r="B255" s="19"/>
      <c r="C255" s="19"/>
      <c r="D255" s="19"/>
      <c r="E255" s="20" t="str">
        <f aca="false">IF(D255="","",IFERROR(INDEX(Catálogos!$B$4:$B$43,MATCH(D255,Catálogos!$A$4:$A$43,0)),"Revisa producto"))</f>
        <v/>
      </c>
      <c r="F255" s="19"/>
      <c r="G255" s="21"/>
      <c r="H255" s="20" t="str">
        <f aca="false">IF(D255="","",IFERROR(INDEX(Catálogos!$D$4:$D$43,MATCH(D255,Catálogos!$A$4:$A$43,0)),0))</f>
        <v/>
      </c>
      <c r="I255" s="20" t="str">
        <f aca="false">IF(OR(F255="",G255=""),"",F255*G255)</f>
        <v/>
      </c>
      <c r="J255" s="20" t="str">
        <f aca="false">IF(OR(F255="",H255=""),"",F255*H255)</f>
        <v/>
      </c>
      <c r="K255" s="20" t="str">
        <f aca="false">IF(I255="","",I255-J255)</f>
        <v/>
      </c>
      <c r="L255" s="14" t="str">
        <f aca="false">IF(OR(I255="",I255=0),"",K255/I255)</f>
        <v/>
      </c>
    </row>
    <row r="256" customFormat="false" ht="15" hidden="false" customHeight="false" outlineLevel="0" collapsed="false">
      <c r="A256" s="18"/>
      <c r="B256" s="19"/>
      <c r="C256" s="19"/>
      <c r="D256" s="19"/>
      <c r="E256" s="20" t="str">
        <f aca="false">IF(D256="","",IFERROR(INDEX(Catálogos!$B$4:$B$43,MATCH(D256,Catálogos!$A$4:$A$43,0)),"Revisa producto"))</f>
        <v/>
      </c>
      <c r="F256" s="19"/>
      <c r="G256" s="21"/>
      <c r="H256" s="20" t="str">
        <f aca="false">IF(D256="","",IFERROR(INDEX(Catálogos!$D$4:$D$43,MATCH(D256,Catálogos!$A$4:$A$43,0)),0))</f>
        <v/>
      </c>
      <c r="I256" s="20" t="str">
        <f aca="false">IF(OR(F256="",G256=""),"",F256*G256)</f>
        <v/>
      </c>
      <c r="J256" s="20" t="str">
        <f aca="false">IF(OR(F256="",H256=""),"",F256*H256)</f>
        <v/>
      </c>
      <c r="K256" s="20" t="str">
        <f aca="false">IF(I256="","",I256-J256)</f>
        <v/>
      </c>
      <c r="L256" s="14" t="str">
        <f aca="false">IF(OR(I256="",I256=0),"",K256/I256)</f>
        <v/>
      </c>
    </row>
    <row r="257" customFormat="false" ht="15" hidden="false" customHeight="false" outlineLevel="0" collapsed="false">
      <c r="A257" s="18"/>
      <c r="B257" s="19"/>
      <c r="C257" s="19"/>
      <c r="D257" s="19"/>
      <c r="E257" s="20" t="str">
        <f aca="false">IF(D257="","",IFERROR(INDEX(Catálogos!$B$4:$B$43,MATCH(D257,Catálogos!$A$4:$A$43,0)),"Revisa producto"))</f>
        <v/>
      </c>
      <c r="F257" s="19"/>
      <c r="G257" s="21"/>
      <c r="H257" s="20" t="str">
        <f aca="false">IF(D257="","",IFERROR(INDEX(Catálogos!$D$4:$D$43,MATCH(D257,Catálogos!$A$4:$A$43,0)),0))</f>
        <v/>
      </c>
      <c r="I257" s="20" t="str">
        <f aca="false">IF(OR(F257="",G257=""),"",F257*G257)</f>
        <v/>
      </c>
      <c r="J257" s="20" t="str">
        <f aca="false">IF(OR(F257="",H257=""),"",F257*H257)</f>
        <v/>
      </c>
      <c r="K257" s="20" t="str">
        <f aca="false">IF(I257="","",I257-J257)</f>
        <v/>
      </c>
      <c r="L257" s="14" t="str">
        <f aca="false">IF(OR(I257="",I257=0),"",K257/I257)</f>
        <v/>
      </c>
    </row>
    <row r="258" customFormat="false" ht="15" hidden="false" customHeight="false" outlineLevel="0" collapsed="false">
      <c r="A258" s="18"/>
      <c r="B258" s="19"/>
      <c r="C258" s="19"/>
      <c r="D258" s="19"/>
      <c r="E258" s="20" t="str">
        <f aca="false">IF(D258="","",IFERROR(INDEX(Catálogos!$B$4:$B$43,MATCH(D258,Catálogos!$A$4:$A$43,0)),"Revisa producto"))</f>
        <v/>
      </c>
      <c r="F258" s="19"/>
      <c r="G258" s="21"/>
      <c r="H258" s="20" t="str">
        <f aca="false">IF(D258="","",IFERROR(INDEX(Catálogos!$D$4:$D$43,MATCH(D258,Catálogos!$A$4:$A$43,0)),0))</f>
        <v/>
      </c>
      <c r="I258" s="20" t="str">
        <f aca="false">IF(OR(F258="",G258=""),"",F258*G258)</f>
        <v/>
      </c>
      <c r="J258" s="20" t="str">
        <f aca="false">IF(OR(F258="",H258=""),"",F258*H258)</f>
        <v/>
      </c>
      <c r="K258" s="20" t="str">
        <f aca="false">IF(I258="","",I258-J258)</f>
        <v/>
      </c>
      <c r="L258" s="14" t="str">
        <f aca="false">IF(OR(I258="",I258=0),"",K258/I258)</f>
        <v/>
      </c>
    </row>
    <row r="259" customFormat="false" ht="15" hidden="false" customHeight="false" outlineLevel="0" collapsed="false">
      <c r="A259" s="18"/>
      <c r="B259" s="19"/>
      <c r="C259" s="19"/>
      <c r="D259" s="19"/>
      <c r="E259" s="20" t="str">
        <f aca="false">IF(D259="","",IFERROR(INDEX(Catálogos!$B$4:$B$43,MATCH(D259,Catálogos!$A$4:$A$43,0)),"Revisa producto"))</f>
        <v/>
      </c>
      <c r="F259" s="19"/>
      <c r="G259" s="21"/>
      <c r="H259" s="20" t="str">
        <f aca="false">IF(D259="","",IFERROR(INDEX(Catálogos!$D$4:$D$43,MATCH(D259,Catálogos!$A$4:$A$43,0)),0))</f>
        <v/>
      </c>
      <c r="I259" s="20" t="str">
        <f aca="false">IF(OR(F259="",G259=""),"",F259*G259)</f>
        <v/>
      </c>
      <c r="J259" s="20" t="str">
        <f aca="false">IF(OR(F259="",H259=""),"",F259*H259)</f>
        <v/>
      </c>
      <c r="K259" s="20" t="str">
        <f aca="false">IF(I259="","",I259-J259)</f>
        <v/>
      </c>
      <c r="L259" s="14" t="str">
        <f aca="false">IF(OR(I259="",I259=0),"",K259/I259)</f>
        <v/>
      </c>
    </row>
    <row r="260" customFormat="false" ht="15" hidden="false" customHeight="false" outlineLevel="0" collapsed="false">
      <c r="A260" s="18"/>
      <c r="B260" s="19"/>
      <c r="C260" s="19"/>
      <c r="D260" s="19"/>
      <c r="E260" s="20" t="str">
        <f aca="false">IF(D260="","",IFERROR(INDEX(Catálogos!$B$4:$B$43,MATCH(D260,Catálogos!$A$4:$A$43,0)),"Revisa producto"))</f>
        <v/>
      </c>
      <c r="F260" s="19"/>
      <c r="G260" s="21"/>
      <c r="H260" s="20" t="str">
        <f aca="false">IF(D260="","",IFERROR(INDEX(Catálogos!$D$4:$D$43,MATCH(D260,Catálogos!$A$4:$A$43,0)),0))</f>
        <v/>
      </c>
      <c r="I260" s="20" t="str">
        <f aca="false">IF(OR(F260="",G260=""),"",F260*G260)</f>
        <v/>
      </c>
      <c r="J260" s="20" t="str">
        <f aca="false">IF(OR(F260="",H260=""),"",F260*H260)</f>
        <v/>
      </c>
      <c r="K260" s="20" t="str">
        <f aca="false">IF(I260="","",I260-J260)</f>
        <v/>
      </c>
      <c r="L260" s="14" t="str">
        <f aca="false">IF(OR(I260="",I260=0),"",K260/I260)</f>
        <v/>
      </c>
    </row>
    <row r="261" customFormat="false" ht="15" hidden="false" customHeight="false" outlineLevel="0" collapsed="false">
      <c r="A261" s="18"/>
      <c r="B261" s="19"/>
      <c r="C261" s="19"/>
      <c r="D261" s="19"/>
      <c r="E261" s="20" t="str">
        <f aca="false">IF(D261="","",IFERROR(INDEX(Catálogos!$B$4:$B$43,MATCH(D261,Catálogos!$A$4:$A$43,0)),"Revisa producto"))</f>
        <v/>
      </c>
      <c r="F261" s="19"/>
      <c r="G261" s="21"/>
      <c r="H261" s="20" t="str">
        <f aca="false">IF(D261="","",IFERROR(INDEX(Catálogos!$D$4:$D$43,MATCH(D261,Catálogos!$A$4:$A$43,0)),0))</f>
        <v/>
      </c>
      <c r="I261" s="20" t="str">
        <f aca="false">IF(OR(F261="",G261=""),"",F261*G261)</f>
        <v/>
      </c>
      <c r="J261" s="20" t="str">
        <f aca="false">IF(OR(F261="",H261=""),"",F261*H261)</f>
        <v/>
      </c>
      <c r="K261" s="20" t="str">
        <f aca="false">IF(I261="","",I261-J261)</f>
        <v/>
      </c>
      <c r="L261" s="14" t="str">
        <f aca="false">IF(OR(I261="",I261=0),"",K261/I261)</f>
        <v/>
      </c>
    </row>
    <row r="262" customFormat="false" ht="15" hidden="false" customHeight="false" outlineLevel="0" collapsed="false">
      <c r="A262" s="18"/>
      <c r="B262" s="19"/>
      <c r="C262" s="19"/>
      <c r="D262" s="19"/>
      <c r="E262" s="20" t="str">
        <f aca="false">IF(D262="","",IFERROR(INDEX(Catálogos!$B$4:$B$43,MATCH(D262,Catálogos!$A$4:$A$43,0)),"Revisa producto"))</f>
        <v/>
      </c>
      <c r="F262" s="19"/>
      <c r="G262" s="21"/>
      <c r="H262" s="20" t="str">
        <f aca="false">IF(D262="","",IFERROR(INDEX(Catálogos!$D$4:$D$43,MATCH(D262,Catálogos!$A$4:$A$43,0)),0))</f>
        <v/>
      </c>
      <c r="I262" s="20" t="str">
        <f aca="false">IF(OR(F262="",G262=""),"",F262*G262)</f>
        <v/>
      </c>
      <c r="J262" s="20" t="str">
        <f aca="false">IF(OR(F262="",H262=""),"",F262*H262)</f>
        <v/>
      </c>
      <c r="K262" s="20" t="str">
        <f aca="false">IF(I262="","",I262-J262)</f>
        <v/>
      </c>
      <c r="L262" s="14" t="str">
        <f aca="false">IF(OR(I262="",I262=0),"",K262/I262)</f>
        <v/>
      </c>
    </row>
    <row r="263" customFormat="false" ht="15" hidden="false" customHeight="false" outlineLevel="0" collapsed="false">
      <c r="A263" s="18"/>
      <c r="B263" s="19"/>
      <c r="C263" s="19"/>
      <c r="D263" s="19"/>
      <c r="E263" s="20" t="str">
        <f aca="false">IF(D263="","",IFERROR(INDEX(Catálogos!$B$4:$B$43,MATCH(D263,Catálogos!$A$4:$A$43,0)),"Revisa producto"))</f>
        <v/>
      </c>
      <c r="F263" s="19"/>
      <c r="G263" s="21"/>
      <c r="H263" s="20" t="str">
        <f aca="false">IF(D263="","",IFERROR(INDEX(Catálogos!$D$4:$D$43,MATCH(D263,Catálogos!$A$4:$A$43,0)),0))</f>
        <v/>
      </c>
      <c r="I263" s="20" t="str">
        <f aca="false">IF(OR(F263="",G263=""),"",F263*G263)</f>
        <v/>
      </c>
      <c r="J263" s="20" t="str">
        <f aca="false">IF(OR(F263="",H263=""),"",F263*H263)</f>
        <v/>
      </c>
      <c r="K263" s="20" t="str">
        <f aca="false">IF(I263="","",I263-J263)</f>
        <v/>
      </c>
      <c r="L263" s="14" t="str">
        <f aca="false">IF(OR(I263="",I263=0),"",K263/I263)</f>
        <v/>
      </c>
    </row>
    <row r="264" customFormat="false" ht="15" hidden="false" customHeight="false" outlineLevel="0" collapsed="false">
      <c r="A264" s="18"/>
      <c r="B264" s="19"/>
      <c r="C264" s="19"/>
      <c r="D264" s="19"/>
      <c r="E264" s="20" t="str">
        <f aca="false">IF(D264="","",IFERROR(INDEX(Catálogos!$B$4:$B$43,MATCH(D264,Catálogos!$A$4:$A$43,0)),"Revisa producto"))</f>
        <v/>
      </c>
      <c r="F264" s="19"/>
      <c r="G264" s="21"/>
      <c r="H264" s="20" t="str">
        <f aca="false">IF(D264="","",IFERROR(INDEX(Catálogos!$D$4:$D$43,MATCH(D264,Catálogos!$A$4:$A$43,0)),0))</f>
        <v/>
      </c>
      <c r="I264" s="20" t="str">
        <f aca="false">IF(OR(F264="",G264=""),"",F264*G264)</f>
        <v/>
      </c>
      <c r="J264" s="20" t="str">
        <f aca="false">IF(OR(F264="",H264=""),"",F264*H264)</f>
        <v/>
      </c>
      <c r="K264" s="20" t="str">
        <f aca="false">IF(I264="","",I264-J264)</f>
        <v/>
      </c>
      <c r="L264" s="14" t="str">
        <f aca="false">IF(OR(I264="",I264=0),"",K264/I264)</f>
        <v/>
      </c>
    </row>
    <row r="265" customFormat="false" ht="15" hidden="false" customHeight="false" outlineLevel="0" collapsed="false">
      <c r="A265" s="18"/>
      <c r="B265" s="19"/>
      <c r="C265" s="19"/>
      <c r="D265" s="19"/>
      <c r="E265" s="20" t="str">
        <f aca="false">IF(D265="","",IFERROR(INDEX(Catálogos!$B$4:$B$43,MATCH(D265,Catálogos!$A$4:$A$43,0)),"Revisa producto"))</f>
        <v/>
      </c>
      <c r="F265" s="19"/>
      <c r="G265" s="21"/>
      <c r="H265" s="20" t="str">
        <f aca="false">IF(D265="","",IFERROR(INDEX(Catálogos!$D$4:$D$43,MATCH(D265,Catálogos!$A$4:$A$43,0)),0))</f>
        <v/>
      </c>
      <c r="I265" s="20" t="str">
        <f aca="false">IF(OR(F265="",G265=""),"",F265*G265)</f>
        <v/>
      </c>
      <c r="J265" s="20" t="str">
        <f aca="false">IF(OR(F265="",H265=""),"",F265*H265)</f>
        <v/>
      </c>
      <c r="K265" s="20" t="str">
        <f aca="false">IF(I265="","",I265-J265)</f>
        <v/>
      </c>
      <c r="L265" s="14" t="str">
        <f aca="false">IF(OR(I265="",I265=0),"",K265/I265)</f>
        <v/>
      </c>
    </row>
    <row r="266" customFormat="false" ht="15" hidden="false" customHeight="false" outlineLevel="0" collapsed="false">
      <c r="A266" s="18"/>
      <c r="B266" s="19"/>
      <c r="C266" s="19"/>
      <c r="D266" s="19"/>
      <c r="E266" s="20" t="str">
        <f aca="false">IF(D266="","",IFERROR(INDEX(Catálogos!$B$4:$B$43,MATCH(D266,Catálogos!$A$4:$A$43,0)),"Revisa producto"))</f>
        <v/>
      </c>
      <c r="F266" s="19"/>
      <c r="G266" s="21"/>
      <c r="H266" s="20" t="str">
        <f aca="false">IF(D266="","",IFERROR(INDEX(Catálogos!$D$4:$D$43,MATCH(D266,Catálogos!$A$4:$A$43,0)),0))</f>
        <v/>
      </c>
      <c r="I266" s="20" t="str">
        <f aca="false">IF(OR(F266="",G266=""),"",F266*G266)</f>
        <v/>
      </c>
      <c r="J266" s="20" t="str">
        <f aca="false">IF(OR(F266="",H266=""),"",F266*H266)</f>
        <v/>
      </c>
      <c r="K266" s="20" t="str">
        <f aca="false">IF(I266="","",I266-J266)</f>
        <v/>
      </c>
      <c r="L266" s="14" t="str">
        <f aca="false">IF(OR(I266="",I266=0),"",K266/I266)</f>
        <v/>
      </c>
    </row>
    <row r="267" customFormat="false" ht="15" hidden="false" customHeight="false" outlineLevel="0" collapsed="false">
      <c r="A267" s="18"/>
      <c r="B267" s="19"/>
      <c r="C267" s="19"/>
      <c r="D267" s="19"/>
      <c r="E267" s="20" t="str">
        <f aca="false">IF(D267="","",IFERROR(INDEX(Catálogos!$B$4:$B$43,MATCH(D267,Catálogos!$A$4:$A$43,0)),"Revisa producto"))</f>
        <v/>
      </c>
      <c r="F267" s="19"/>
      <c r="G267" s="21"/>
      <c r="H267" s="20" t="str">
        <f aca="false">IF(D267="","",IFERROR(INDEX(Catálogos!$D$4:$D$43,MATCH(D267,Catálogos!$A$4:$A$43,0)),0))</f>
        <v/>
      </c>
      <c r="I267" s="20" t="str">
        <f aca="false">IF(OR(F267="",G267=""),"",F267*G267)</f>
        <v/>
      </c>
      <c r="J267" s="20" t="str">
        <f aca="false">IF(OR(F267="",H267=""),"",F267*H267)</f>
        <v/>
      </c>
      <c r="K267" s="20" t="str">
        <f aca="false">IF(I267="","",I267-J267)</f>
        <v/>
      </c>
      <c r="L267" s="14" t="str">
        <f aca="false">IF(OR(I267="",I267=0),"",K267/I267)</f>
        <v/>
      </c>
    </row>
    <row r="268" customFormat="false" ht="15" hidden="false" customHeight="false" outlineLevel="0" collapsed="false">
      <c r="A268" s="18"/>
      <c r="B268" s="19"/>
      <c r="C268" s="19"/>
      <c r="D268" s="19"/>
      <c r="E268" s="20" t="str">
        <f aca="false">IF(D268="","",IFERROR(INDEX(Catálogos!$B$4:$B$43,MATCH(D268,Catálogos!$A$4:$A$43,0)),"Revisa producto"))</f>
        <v/>
      </c>
      <c r="F268" s="19"/>
      <c r="G268" s="21"/>
      <c r="H268" s="20" t="str">
        <f aca="false">IF(D268="","",IFERROR(INDEX(Catálogos!$D$4:$D$43,MATCH(D268,Catálogos!$A$4:$A$43,0)),0))</f>
        <v/>
      </c>
      <c r="I268" s="20" t="str">
        <f aca="false">IF(OR(F268="",G268=""),"",F268*G268)</f>
        <v/>
      </c>
      <c r="J268" s="20" t="str">
        <f aca="false">IF(OR(F268="",H268=""),"",F268*H268)</f>
        <v/>
      </c>
      <c r="K268" s="20" t="str">
        <f aca="false">IF(I268="","",I268-J268)</f>
        <v/>
      </c>
      <c r="L268" s="14" t="str">
        <f aca="false">IF(OR(I268="",I268=0),"",K268/I268)</f>
        <v/>
      </c>
    </row>
    <row r="269" customFormat="false" ht="15" hidden="false" customHeight="false" outlineLevel="0" collapsed="false">
      <c r="A269" s="18"/>
      <c r="B269" s="19"/>
      <c r="C269" s="19"/>
      <c r="D269" s="19"/>
      <c r="E269" s="20" t="str">
        <f aca="false">IF(D269="","",IFERROR(INDEX(Catálogos!$B$4:$B$43,MATCH(D269,Catálogos!$A$4:$A$43,0)),"Revisa producto"))</f>
        <v/>
      </c>
      <c r="F269" s="19"/>
      <c r="G269" s="21"/>
      <c r="H269" s="20" t="str">
        <f aca="false">IF(D269="","",IFERROR(INDEX(Catálogos!$D$4:$D$43,MATCH(D269,Catálogos!$A$4:$A$43,0)),0))</f>
        <v/>
      </c>
      <c r="I269" s="20" t="str">
        <f aca="false">IF(OR(F269="",G269=""),"",F269*G269)</f>
        <v/>
      </c>
      <c r="J269" s="20" t="str">
        <f aca="false">IF(OR(F269="",H269=""),"",F269*H269)</f>
        <v/>
      </c>
      <c r="K269" s="20" t="str">
        <f aca="false">IF(I269="","",I269-J269)</f>
        <v/>
      </c>
      <c r="L269" s="14" t="str">
        <f aca="false">IF(OR(I269="",I269=0),"",K269/I269)</f>
        <v/>
      </c>
    </row>
    <row r="270" customFormat="false" ht="15" hidden="false" customHeight="false" outlineLevel="0" collapsed="false">
      <c r="A270" s="18"/>
      <c r="B270" s="19"/>
      <c r="C270" s="19"/>
      <c r="D270" s="19"/>
      <c r="E270" s="20" t="str">
        <f aca="false">IF(D270="","",IFERROR(INDEX(Catálogos!$B$4:$B$43,MATCH(D270,Catálogos!$A$4:$A$43,0)),"Revisa producto"))</f>
        <v/>
      </c>
      <c r="F270" s="19"/>
      <c r="G270" s="21"/>
      <c r="H270" s="20" t="str">
        <f aca="false">IF(D270="","",IFERROR(INDEX(Catálogos!$D$4:$D$43,MATCH(D270,Catálogos!$A$4:$A$43,0)),0))</f>
        <v/>
      </c>
      <c r="I270" s="20" t="str">
        <f aca="false">IF(OR(F270="",G270=""),"",F270*G270)</f>
        <v/>
      </c>
      <c r="J270" s="20" t="str">
        <f aca="false">IF(OR(F270="",H270=""),"",F270*H270)</f>
        <v/>
      </c>
      <c r="K270" s="20" t="str">
        <f aca="false">IF(I270="","",I270-J270)</f>
        <v/>
      </c>
      <c r="L270" s="14" t="str">
        <f aca="false">IF(OR(I270="",I270=0),"",K270/I270)</f>
        <v/>
      </c>
    </row>
    <row r="271" customFormat="false" ht="15" hidden="false" customHeight="false" outlineLevel="0" collapsed="false">
      <c r="A271" s="18"/>
      <c r="B271" s="19"/>
      <c r="C271" s="19"/>
      <c r="D271" s="19"/>
      <c r="E271" s="20" t="str">
        <f aca="false">IF(D271="","",IFERROR(INDEX(Catálogos!$B$4:$B$43,MATCH(D271,Catálogos!$A$4:$A$43,0)),"Revisa producto"))</f>
        <v/>
      </c>
      <c r="F271" s="19"/>
      <c r="G271" s="21"/>
      <c r="H271" s="20" t="str">
        <f aca="false">IF(D271="","",IFERROR(INDEX(Catálogos!$D$4:$D$43,MATCH(D271,Catálogos!$A$4:$A$43,0)),0))</f>
        <v/>
      </c>
      <c r="I271" s="20" t="str">
        <f aca="false">IF(OR(F271="",G271=""),"",F271*G271)</f>
        <v/>
      </c>
      <c r="J271" s="20" t="str">
        <f aca="false">IF(OR(F271="",H271=""),"",F271*H271)</f>
        <v/>
      </c>
      <c r="K271" s="20" t="str">
        <f aca="false">IF(I271="","",I271-J271)</f>
        <v/>
      </c>
      <c r="L271" s="14" t="str">
        <f aca="false">IF(OR(I271="",I271=0),"",K271/I271)</f>
        <v/>
      </c>
    </row>
    <row r="272" customFormat="false" ht="15" hidden="false" customHeight="false" outlineLevel="0" collapsed="false">
      <c r="A272" s="18"/>
      <c r="B272" s="19"/>
      <c r="C272" s="19"/>
      <c r="D272" s="19"/>
      <c r="E272" s="20" t="str">
        <f aca="false">IF(D272="","",IFERROR(INDEX(Catálogos!$B$4:$B$43,MATCH(D272,Catálogos!$A$4:$A$43,0)),"Revisa producto"))</f>
        <v/>
      </c>
      <c r="F272" s="19"/>
      <c r="G272" s="21"/>
      <c r="H272" s="20" t="str">
        <f aca="false">IF(D272="","",IFERROR(INDEX(Catálogos!$D$4:$D$43,MATCH(D272,Catálogos!$A$4:$A$43,0)),0))</f>
        <v/>
      </c>
      <c r="I272" s="20" t="str">
        <f aca="false">IF(OR(F272="",G272=""),"",F272*G272)</f>
        <v/>
      </c>
      <c r="J272" s="20" t="str">
        <f aca="false">IF(OR(F272="",H272=""),"",F272*H272)</f>
        <v/>
      </c>
      <c r="K272" s="20" t="str">
        <f aca="false">IF(I272="","",I272-J272)</f>
        <v/>
      </c>
      <c r="L272" s="14" t="str">
        <f aca="false">IF(OR(I272="",I272=0),"",K272/I272)</f>
        <v/>
      </c>
    </row>
    <row r="273" customFormat="false" ht="15" hidden="false" customHeight="false" outlineLevel="0" collapsed="false">
      <c r="A273" s="18"/>
      <c r="B273" s="19"/>
      <c r="C273" s="19"/>
      <c r="D273" s="19"/>
      <c r="E273" s="20" t="str">
        <f aca="false">IF(D273="","",IFERROR(INDEX(Catálogos!$B$4:$B$43,MATCH(D273,Catálogos!$A$4:$A$43,0)),"Revisa producto"))</f>
        <v/>
      </c>
      <c r="F273" s="19"/>
      <c r="G273" s="21"/>
      <c r="H273" s="20" t="str">
        <f aca="false">IF(D273="","",IFERROR(INDEX(Catálogos!$D$4:$D$43,MATCH(D273,Catálogos!$A$4:$A$43,0)),0))</f>
        <v/>
      </c>
      <c r="I273" s="20" t="str">
        <f aca="false">IF(OR(F273="",G273=""),"",F273*G273)</f>
        <v/>
      </c>
      <c r="J273" s="20" t="str">
        <f aca="false">IF(OR(F273="",H273=""),"",F273*H273)</f>
        <v/>
      </c>
      <c r="K273" s="20" t="str">
        <f aca="false">IF(I273="","",I273-J273)</f>
        <v/>
      </c>
      <c r="L273" s="14" t="str">
        <f aca="false">IF(OR(I273="",I273=0),"",K273/I273)</f>
        <v/>
      </c>
    </row>
    <row r="274" customFormat="false" ht="15" hidden="false" customHeight="false" outlineLevel="0" collapsed="false">
      <c r="A274" s="18"/>
      <c r="B274" s="19"/>
      <c r="C274" s="19"/>
      <c r="D274" s="19"/>
      <c r="E274" s="20" t="str">
        <f aca="false">IF(D274="","",IFERROR(INDEX(Catálogos!$B$4:$B$43,MATCH(D274,Catálogos!$A$4:$A$43,0)),"Revisa producto"))</f>
        <v/>
      </c>
      <c r="F274" s="19"/>
      <c r="G274" s="21"/>
      <c r="H274" s="20" t="str">
        <f aca="false">IF(D274="","",IFERROR(INDEX(Catálogos!$D$4:$D$43,MATCH(D274,Catálogos!$A$4:$A$43,0)),0))</f>
        <v/>
      </c>
      <c r="I274" s="20" t="str">
        <f aca="false">IF(OR(F274="",G274=""),"",F274*G274)</f>
        <v/>
      </c>
      <c r="J274" s="20" t="str">
        <f aca="false">IF(OR(F274="",H274=""),"",F274*H274)</f>
        <v/>
      </c>
      <c r="K274" s="20" t="str">
        <f aca="false">IF(I274="","",I274-J274)</f>
        <v/>
      </c>
      <c r="L274" s="14" t="str">
        <f aca="false">IF(OR(I274="",I274=0),"",K274/I274)</f>
        <v/>
      </c>
    </row>
    <row r="275" customFormat="false" ht="15" hidden="false" customHeight="false" outlineLevel="0" collapsed="false">
      <c r="A275" s="18"/>
      <c r="B275" s="19"/>
      <c r="C275" s="19"/>
      <c r="D275" s="19"/>
      <c r="E275" s="20" t="str">
        <f aca="false">IF(D275="","",IFERROR(INDEX(Catálogos!$B$4:$B$43,MATCH(D275,Catálogos!$A$4:$A$43,0)),"Revisa producto"))</f>
        <v/>
      </c>
      <c r="F275" s="19"/>
      <c r="G275" s="21"/>
      <c r="H275" s="20" t="str">
        <f aca="false">IF(D275="","",IFERROR(INDEX(Catálogos!$D$4:$D$43,MATCH(D275,Catálogos!$A$4:$A$43,0)),0))</f>
        <v/>
      </c>
      <c r="I275" s="20" t="str">
        <f aca="false">IF(OR(F275="",G275=""),"",F275*G275)</f>
        <v/>
      </c>
      <c r="J275" s="20" t="str">
        <f aca="false">IF(OR(F275="",H275=""),"",F275*H275)</f>
        <v/>
      </c>
      <c r="K275" s="20" t="str">
        <f aca="false">IF(I275="","",I275-J275)</f>
        <v/>
      </c>
      <c r="L275" s="14" t="str">
        <f aca="false">IF(OR(I275="",I275=0),"",K275/I275)</f>
        <v/>
      </c>
    </row>
    <row r="276" customFormat="false" ht="15" hidden="false" customHeight="false" outlineLevel="0" collapsed="false">
      <c r="A276" s="18"/>
      <c r="B276" s="19"/>
      <c r="C276" s="19"/>
      <c r="D276" s="19"/>
      <c r="E276" s="20" t="str">
        <f aca="false">IF(D276="","",IFERROR(INDEX(Catálogos!$B$4:$B$43,MATCH(D276,Catálogos!$A$4:$A$43,0)),"Revisa producto"))</f>
        <v/>
      </c>
      <c r="F276" s="19"/>
      <c r="G276" s="21"/>
      <c r="H276" s="20" t="str">
        <f aca="false">IF(D276="","",IFERROR(INDEX(Catálogos!$D$4:$D$43,MATCH(D276,Catálogos!$A$4:$A$43,0)),0))</f>
        <v/>
      </c>
      <c r="I276" s="20" t="str">
        <f aca="false">IF(OR(F276="",G276=""),"",F276*G276)</f>
        <v/>
      </c>
      <c r="J276" s="20" t="str">
        <f aca="false">IF(OR(F276="",H276=""),"",F276*H276)</f>
        <v/>
      </c>
      <c r="K276" s="20" t="str">
        <f aca="false">IF(I276="","",I276-J276)</f>
        <v/>
      </c>
      <c r="L276" s="14" t="str">
        <f aca="false">IF(OR(I276="",I276=0),"",K276/I276)</f>
        <v/>
      </c>
    </row>
    <row r="277" customFormat="false" ht="15" hidden="false" customHeight="false" outlineLevel="0" collapsed="false">
      <c r="A277" s="18"/>
      <c r="B277" s="19"/>
      <c r="C277" s="19"/>
      <c r="D277" s="19"/>
      <c r="E277" s="20" t="str">
        <f aca="false">IF(D277="","",IFERROR(INDEX(Catálogos!$B$4:$B$43,MATCH(D277,Catálogos!$A$4:$A$43,0)),"Revisa producto"))</f>
        <v/>
      </c>
      <c r="F277" s="19"/>
      <c r="G277" s="21"/>
      <c r="H277" s="20" t="str">
        <f aca="false">IF(D277="","",IFERROR(INDEX(Catálogos!$D$4:$D$43,MATCH(D277,Catálogos!$A$4:$A$43,0)),0))</f>
        <v/>
      </c>
      <c r="I277" s="20" t="str">
        <f aca="false">IF(OR(F277="",G277=""),"",F277*G277)</f>
        <v/>
      </c>
      <c r="J277" s="20" t="str">
        <f aca="false">IF(OR(F277="",H277=""),"",F277*H277)</f>
        <v/>
      </c>
      <c r="K277" s="20" t="str">
        <f aca="false">IF(I277="","",I277-J277)</f>
        <v/>
      </c>
      <c r="L277" s="14" t="str">
        <f aca="false">IF(OR(I277="",I277=0),"",K277/I277)</f>
        <v/>
      </c>
    </row>
    <row r="278" customFormat="false" ht="15" hidden="false" customHeight="false" outlineLevel="0" collapsed="false">
      <c r="A278" s="18"/>
      <c r="B278" s="19"/>
      <c r="C278" s="19"/>
      <c r="D278" s="19"/>
      <c r="E278" s="20" t="str">
        <f aca="false">IF(D278="","",IFERROR(INDEX(Catálogos!$B$4:$B$43,MATCH(D278,Catálogos!$A$4:$A$43,0)),"Revisa producto"))</f>
        <v/>
      </c>
      <c r="F278" s="19"/>
      <c r="G278" s="21"/>
      <c r="H278" s="20" t="str">
        <f aca="false">IF(D278="","",IFERROR(INDEX(Catálogos!$D$4:$D$43,MATCH(D278,Catálogos!$A$4:$A$43,0)),0))</f>
        <v/>
      </c>
      <c r="I278" s="20" t="str">
        <f aca="false">IF(OR(F278="",G278=""),"",F278*G278)</f>
        <v/>
      </c>
      <c r="J278" s="20" t="str">
        <f aca="false">IF(OR(F278="",H278=""),"",F278*H278)</f>
        <v/>
      </c>
      <c r="K278" s="20" t="str">
        <f aca="false">IF(I278="","",I278-J278)</f>
        <v/>
      </c>
      <c r="L278" s="14" t="str">
        <f aca="false">IF(OR(I278="",I278=0),"",K278/I278)</f>
        <v/>
      </c>
    </row>
    <row r="279" customFormat="false" ht="15" hidden="false" customHeight="false" outlineLevel="0" collapsed="false">
      <c r="A279" s="18"/>
      <c r="B279" s="19"/>
      <c r="C279" s="19"/>
      <c r="D279" s="19"/>
      <c r="E279" s="20" t="str">
        <f aca="false">IF(D279="","",IFERROR(INDEX(Catálogos!$B$4:$B$43,MATCH(D279,Catálogos!$A$4:$A$43,0)),"Revisa producto"))</f>
        <v/>
      </c>
      <c r="F279" s="19"/>
      <c r="G279" s="21"/>
      <c r="H279" s="20" t="str">
        <f aca="false">IF(D279="","",IFERROR(INDEX(Catálogos!$D$4:$D$43,MATCH(D279,Catálogos!$A$4:$A$43,0)),0))</f>
        <v/>
      </c>
      <c r="I279" s="20" t="str">
        <f aca="false">IF(OR(F279="",G279=""),"",F279*G279)</f>
        <v/>
      </c>
      <c r="J279" s="20" t="str">
        <f aca="false">IF(OR(F279="",H279=""),"",F279*H279)</f>
        <v/>
      </c>
      <c r="K279" s="20" t="str">
        <f aca="false">IF(I279="","",I279-J279)</f>
        <v/>
      </c>
      <c r="L279" s="14" t="str">
        <f aca="false">IF(OR(I279="",I279=0),"",K279/I279)</f>
        <v/>
      </c>
    </row>
    <row r="280" customFormat="false" ht="15" hidden="false" customHeight="false" outlineLevel="0" collapsed="false">
      <c r="A280" s="18"/>
      <c r="B280" s="19"/>
      <c r="C280" s="19"/>
      <c r="D280" s="19"/>
      <c r="E280" s="20" t="str">
        <f aca="false">IF(D280="","",IFERROR(INDEX(Catálogos!$B$4:$B$43,MATCH(D280,Catálogos!$A$4:$A$43,0)),"Revisa producto"))</f>
        <v/>
      </c>
      <c r="F280" s="19"/>
      <c r="G280" s="21"/>
      <c r="H280" s="20" t="str">
        <f aca="false">IF(D280="","",IFERROR(INDEX(Catálogos!$D$4:$D$43,MATCH(D280,Catálogos!$A$4:$A$43,0)),0))</f>
        <v/>
      </c>
      <c r="I280" s="20" t="str">
        <f aca="false">IF(OR(F280="",G280=""),"",F280*G280)</f>
        <v/>
      </c>
      <c r="J280" s="20" t="str">
        <f aca="false">IF(OR(F280="",H280=""),"",F280*H280)</f>
        <v/>
      </c>
      <c r="K280" s="20" t="str">
        <f aca="false">IF(I280="","",I280-J280)</f>
        <v/>
      </c>
      <c r="L280" s="14" t="str">
        <f aca="false">IF(OR(I280="",I280=0),"",K280/I280)</f>
        <v/>
      </c>
    </row>
    <row r="281" customFormat="false" ht="15" hidden="false" customHeight="false" outlineLevel="0" collapsed="false">
      <c r="A281" s="18"/>
      <c r="B281" s="19"/>
      <c r="C281" s="19"/>
      <c r="D281" s="19"/>
      <c r="E281" s="20" t="str">
        <f aca="false">IF(D281="","",IFERROR(INDEX(Catálogos!$B$4:$B$43,MATCH(D281,Catálogos!$A$4:$A$43,0)),"Revisa producto"))</f>
        <v/>
      </c>
      <c r="F281" s="19"/>
      <c r="G281" s="21"/>
      <c r="H281" s="20" t="str">
        <f aca="false">IF(D281="","",IFERROR(INDEX(Catálogos!$D$4:$D$43,MATCH(D281,Catálogos!$A$4:$A$43,0)),0))</f>
        <v/>
      </c>
      <c r="I281" s="20" t="str">
        <f aca="false">IF(OR(F281="",G281=""),"",F281*G281)</f>
        <v/>
      </c>
      <c r="J281" s="20" t="str">
        <f aca="false">IF(OR(F281="",H281=""),"",F281*H281)</f>
        <v/>
      </c>
      <c r="K281" s="20" t="str">
        <f aca="false">IF(I281="","",I281-J281)</f>
        <v/>
      </c>
      <c r="L281" s="14" t="str">
        <f aca="false">IF(OR(I281="",I281=0),"",K281/I281)</f>
        <v/>
      </c>
    </row>
    <row r="282" customFormat="false" ht="15" hidden="false" customHeight="false" outlineLevel="0" collapsed="false">
      <c r="A282" s="18"/>
      <c r="B282" s="19"/>
      <c r="C282" s="19"/>
      <c r="D282" s="19"/>
      <c r="E282" s="20" t="str">
        <f aca="false">IF(D282="","",IFERROR(INDEX(Catálogos!$B$4:$B$43,MATCH(D282,Catálogos!$A$4:$A$43,0)),"Revisa producto"))</f>
        <v/>
      </c>
      <c r="F282" s="19"/>
      <c r="G282" s="21"/>
      <c r="H282" s="20" t="str">
        <f aca="false">IF(D282="","",IFERROR(INDEX(Catálogos!$D$4:$D$43,MATCH(D282,Catálogos!$A$4:$A$43,0)),0))</f>
        <v/>
      </c>
      <c r="I282" s="20" t="str">
        <f aca="false">IF(OR(F282="",G282=""),"",F282*G282)</f>
        <v/>
      </c>
      <c r="J282" s="20" t="str">
        <f aca="false">IF(OR(F282="",H282=""),"",F282*H282)</f>
        <v/>
      </c>
      <c r="K282" s="20" t="str">
        <f aca="false">IF(I282="","",I282-J282)</f>
        <v/>
      </c>
      <c r="L282" s="14" t="str">
        <f aca="false">IF(OR(I282="",I282=0),"",K282/I282)</f>
        <v/>
      </c>
    </row>
    <row r="283" customFormat="false" ht="15" hidden="false" customHeight="false" outlineLevel="0" collapsed="false">
      <c r="A283" s="18"/>
      <c r="B283" s="19"/>
      <c r="C283" s="19"/>
      <c r="D283" s="19"/>
      <c r="E283" s="20" t="str">
        <f aca="false">IF(D283="","",IFERROR(INDEX(Catálogos!$B$4:$B$43,MATCH(D283,Catálogos!$A$4:$A$43,0)),"Revisa producto"))</f>
        <v/>
      </c>
      <c r="F283" s="19"/>
      <c r="G283" s="21"/>
      <c r="H283" s="20" t="str">
        <f aca="false">IF(D283="","",IFERROR(INDEX(Catálogos!$D$4:$D$43,MATCH(D283,Catálogos!$A$4:$A$43,0)),0))</f>
        <v/>
      </c>
      <c r="I283" s="20" t="str">
        <f aca="false">IF(OR(F283="",G283=""),"",F283*G283)</f>
        <v/>
      </c>
      <c r="J283" s="20" t="str">
        <f aca="false">IF(OR(F283="",H283=""),"",F283*H283)</f>
        <v/>
      </c>
      <c r="K283" s="20" t="str">
        <f aca="false">IF(I283="","",I283-J283)</f>
        <v/>
      </c>
      <c r="L283" s="14" t="str">
        <f aca="false">IF(OR(I283="",I283=0),"",K283/I283)</f>
        <v/>
      </c>
    </row>
    <row r="284" customFormat="false" ht="15" hidden="false" customHeight="false" outlineLevel="0" collapsed="false">
      <c r="A284" s="18"/>
      <c r="B284" s="19"/>
      <c r="C284" s="19"/>
      <c r="D284" s="19"/>
      <c r="E284" s="20" t="str">
        <f aca="false">IF(D284="","",IFERROR(INDEX(Catálogos!$B$4:$B$43,MATCH(D284,Catálogos!$A$4:$A$43,0)),"Revisa producto"))</f>
        <v/>
      </c>
      <c r="F284" s="19"/>
      <c r="G284" s="21"/>
      <c r="H284" s="20" t="str">
        <f aca="false">IF(D284="","",IFERROR(INDEX(Catálogos!$D$4:$D$43,MATCH(D284,Catálogos!$A$4:$A$43,0)),0))</f>
        <v/>
      </c>
      <c r="I284" s="20" t="str">
        <f aca="false">IF(OR(F284="",G284=""),"",F284*G284)</f>
        <v/>
      </c>
      <c r="J284" s="20" t="str">
        <f aca="false">IF(OR(F284="",H284=""),"",F284*H284)</f>
        <v/>
      </c>
      <c r="K284" s="20" t="str">
        <f aca="false">IF(I284="","",I284-J284)</f>
        <v/>
      </c>
      <c r="L284" s="14" t="str">
        <f aca="false">IF(OR(I284="",I284=0),"",K284/I284)</f>
        <v/>
      </c>
    </row>
    <row r="285" customFormat="false" ht="15" hidden="false" customHeight="false" outlineLevel="0" collapsed="false">
      <c r="A285" s="18"/>
      <c r="B285" s="19"/>
      <c r="C285" s="19"/>
      <c r="D285" s="19"/>
      <c r="E285" s="20" t="str">
        <f aca="false">IF(D285="","",IFERROR(INDEX(Catálogos!$B$4:$B$43,MATCH(D285,Catálogos!$A$4:$A$43,0)),"Revisa producto"))</f>
        <v/>
      </c>
      <c r="F285" s="19"/>
      <c r="G285" s="21"/>
      <c r="H285" s="20" t="str">
        <f aca="false">IF(D285="","",IFERROR(INDEX(Catálogos!$D$4:$D$43,MATCH(D285,Catálogos!$A$4:$A$43,0)),0))</f>
        <v/>
      </c>
      <c r="I285" s="20" t="str">
        <f aca="false">IF(OR(F285="",G285=""),"",F285*G285)</f>
        <v/>
      </c>
      <c r="J285" s="20" t="str">
        <f aca="false">IF(OR(F285="",H285=""),"",F285*H285)</f>
        <v/>
      </c>
      <c r="K285" s="20" t="str">
        <f aca="false">IF(I285="","",I285-J285)</f>
        <v/>
      </c>
      <c r="L285" s="14" t="str">
        <f aca="false">IF(OR(I285="",I285=0),"",K285/I285)</f>
        <v/>
      </c>
    </row>
    <row r="286" customFormat="false" ht="15" hidden="false" customHeight="false" outlineLevel="0" collapsed="false">
      <c r="A286" s="18"/>
      <c r="B286" s="19"/>
      <c r="C286" s="19"/>
      <c r="D286" s="19"/>
      <c r="E286" s="20" t="str">
        <f aca="false">IF(D286="","",IFERROR(INDEX(Catálogos!$B$4:$B$43,MATCH(D286,Catálogos!$A$4:$A$43,0)),"Revisa producto"))</f>
        <v/>
      </c>
      <c r="F286" s="19"/>
      <c r="G286" s="21"/>
      <c r="H286" s="20" t="str">
        <f aca="false">IF(D286="","",IFERROR(INDEX(Catálogos!$D$4:$D$43,MATCH(D286,Catálogos!$A$4:$A$43,0)),0))</f>
        <v/>
      </c>
      <c r="I286" s="20" t="str">
        <f aca="false">IF(OR(F286="",G286=""),"",F286*G286)</f>
        <v/>
      </c>
      <c r="J286" s="20" t="str">
        <f aca="false">IF(OR(F286="",H286=""),"",F286*H286)</f>
        <v/>
      </c>
      <c r="K286" s="20" t="str">
        <f aca="false">IF(I286="","",I286-J286)</f>
        <v/>
      </c>
      <c r="L286" s="14" t="str">
        <f aca="false">IF(OR(I286="",I286=0),"",K286/I286)</f>
        <v/>
      </c>
    </row>
    <row r="287" customFormat="false" ht="15" hidden="false" customHeight="false" outlineLevel="0" collapsed="false">
      <c r="A287" s="18"/>
      <c r="B287" s="19"/>
      <c r="C287" s="19"/>
      <c r="D287" s="19"/>
      <c r="E287" s="20" t="str">
        <f aca="false">IF(D287="","",IFERROR(INDEX(Catálogos!$B$4:$B$43,MATCH(D287,Catálogos!$A$4:$A$43,0)),"Revisa producto"))</f>
        <v/>
      </c>
      <c r="F287" s="19"/>
      <c r="G287" s="21"/>
      <c r="H287" s="20" t="str">
        <f aca="false">IF(D287="","",IFERROR(INDEX(Catálogos!$D$4:$D$43,MATCH(D287,Catálogos!$A$4:$A$43,0)),0))</f>
        <v/>
      </c>
      <c r="I287" s="20" t="str">
        <f aca="false">IF(OR(F287="",G287=""),"",F287*G287)</f>
        <v/>
      </c>
      <c r="J287" s="20" t="str">
        <f aca="false">IF(OR(F287="",H287=""),"",F287*H287)</f>
        <v/>
      </c>
      <c r="K287" s="20" t="str">
        <f aca="false">IF(I287="","",I287-J287)</f>
        <v/>
      </c>
      <c r="L287" s="14" t="str">
        <f aca="false">IF(OR(I287="",I287=0),"",K287/I287)</f>
        <v/>
      </c>
    </row>
    <row r="288" customFormat="false" ht="15" hidden="false" customHeight="false" outlineLevel="0" collapsed="false">
      <c r="A288" s="18"/>
      <c r="B288" s="19"/>
      <c r="C288" s="19"/>
      <c r="D288" s="19"/>
      <c r="E288" s="20" t="str">
        <f aca="false">IF(D288="","",IFERROR(INDEX(Catálogos!$B$4:$B$43,MATCH(D288,Catálogos!$A$4:$A$43,0)),"Revisa producto"))</f>
        <v/>
      </c>
      <c r="F288" s="19"/>
      <c r="G288" s="21"/>
      <c r="H288" s="20" t="str">
        <f aca="false">IF(D288="","",IFERROR(INDEX(Catálogos!$D$4:$D$43,MATCH(D288,Catálogos!$A$4:$A$43,0)),0))</f>
        <v/>
      </c>
      <c r="I288" s="20" t="str">
        <f aca="false">IF(OR(F288="",G288=""),"",F288*G288)</f>
        <v/>
      </c>
      <c r="J288" s="20" t="str">
        <f aca="false">IF(OR(F288="",H288=""),"",F288*H288)</f>
        <v/>
      </c>
      <c r="K288" s="20" t="str">
        <f aca="false">IF(I288="","",I288-J288)</f>
        <v/>
      </c>
      <c r="L288" s="14" t="str">
        <f aca="false">IF(OR(I288="",I288=0),"",K288/I288)</f>
        <v/>
      </c>
    </row>
    <row r="289" customFormat="false" ht="15" hidden="false" customHeight="false" outlineLevel="0" collapsed="false">
      <c r="A289" s="18"/>
      <c r="B289" s="19"/>
      <c r="C289" s="19"/>
      <c r="D289" s="19"/>
      <c r="E289" s="20" t="str">
        <f aca="false">IF(D289="","",IFERROR(INDEX(Catálogos!$B$4:$B$43,MATCH(D289,Catálogos!$A$4:$A$43,0)),"Revisa producto"))</f>
        <v/>
      </c>
      <c r="F289" s="19"/>
      <c r="G289" s="21"/>
      <c r="H289" s="20" t="str">
        <f aca="false">IF(D289="","",IFERROR(INDEX(Catálogos!$D$4:$D$43,MATCH(D289,Catálogos!$A$4:$A$43,0)),0))</f>
        <v/>
      </c>
      <c r="I289" s="20" t="str">
        <f aca="false">IF(OR(F289="",G289=""),"",F289*G289)</f>
        <v/>
      </c>
      <c r="J289" s="20" t="str">
        <f aca="false">IF(OR(F289="",H289=""),"",F289*H289)</f>
        <v/>
      </c>
      <c r="K289" s="20" t="str">
        <f aca="false">IF(I289="","",I289-J289)</f>
        <v/>
      </c>
      <c r="L289" s="14" t="str">
        <f aca="false">IF(OR(I289="",I289=0),"",K289/I289)</f>
        <v/>
      </c>
    </row>
    <row r="290" customFormat="false" ht="15" hidden="false" customHeight="false" outlineLevel="0" collapsed="false">
      <c r="A290" s="18"/>
      <c r="B290" s="19"/>
      <c r="C290" s="19"/>
      <c r="D290" s="19"/>
      <c r="E290" s="20" t="str">
        <f aca="false">IF(D290="","",IFERROR(INDEX(Catálogos!$B$4:$B$43,MATCH(D290,Catálogos!$A$4:$A$43,0)),"Revisa producto"))</f>
        <v/>
      </c>
      <c r="F290" s="19"/>
      <c r="G290" s="21"/>
      <c r="H290" s="20" t="str">
        <f aca="false">IF(D290="","",IFERROR(INDEX(Catálogos!$D$4:$D$43,MATCH(D290,Catálogos!$A$4:$A$43,0)),0))</f>
        <v/>
      </c>
      <c r="I290" s="20" t="str">
        <f aca="false">IF(OR(F290="",G290=""),"",F290*G290)</f>
        <v/>
      </c>
      <c r="J290" s="20" t="str">
        <f aca="false">IF(OR(F290="",H290=""),"",F290*H290)</f>
        <v/>
      </c>
      <c r="K290" s="20" t="str">
        <f aca="false">IF(I290="","",I290-J290)</f>
        <v/>
      </c>
      <c r="L290" s="14" t="str">
        <f aca="false">IF(OR(I290="",I290=0),"",K290/I290)</f>
        <v/>
      </c>
    </row>
    <row r="291" customFormat="false" ht="15" hidden="false" customHeight="false" outlineLevel="0" collapsed="false">
      <c r="A291" s="18"/>
      <c r="B291" s="19"/>
      <c r="C291" s="19"/>
      <c r="D291" s="19"/>
      <c r="E291" s="20" t="str">
        <f aca="false">IF(D291="","",IFERROR(INDEX(Catálogos!$B$4:$B$43,MATCH(D291,Catálogos!$A$4:$A$43,0)),"Revisa producto"))</f>
        <v/>
      </c>
      <c r="F291" s="19"/>
      <c r="G291" s="21"/>
      <c r="H291" s="20" t="str">
        <f aca="false">IF(D291="","",IFERROR(INDEX(Catálogos!$D$4:$D$43,MATCH(D291,Catálogos!$A$4:$A$43,0)),0))</f>
        <v/>
      </c>
      <c r="I291" s="20" t="str">
        <f aca="false">IF(OR(F291="",G291=""),"",F291*G291)</f>
        <v/>
      </c>
      <c r="J291" s="20" t="str">
        <f aca="false">IF(OR(F291="",H291=""),"",F291*H291)</f>
        <v/>
      </c>
      <c r="K291" s="20" t="str">
        <f aca="false">IF(I291="","",I291-J291)</f>
        <v/>
      </c>
      <c r="L291" s="14" t="str">
        <f aca="false">IF(OR(I291="",I291=0),"",K291/I291)</f>
        <v/>
      </c>
    </row>
    <row r="292" customFormat="false" ht="15" hidden="false" customHeight="false" outlineLevel="0" collapsed="false">
      <c r="A292" s="18"/>
      <c r="B292" s="19"/>
      <c r="C292" s="19"/>
      <c r="D292" s="19"/>
      <c r="E292" s="20" t="str">
        <f aca="false">IF(D292="","",IFERROR(INDEX(Catálogos!$B$4:$B$43,MATCH(D292,Catálogos!$A$4:$A$43,0)),"Revisa producto"))</f>
        <v/>
      </c>
      <c r="F292" s="19"/>
      <c r="G292" s="21"/>
      <c r="H292" s="20" t="str">
        <f aca="false">IF(D292="","",IFERROR(INDEX(Catálogos!$D$4:$D$43,MATCH(D292,Catálogos!$A$4:$A$43,0)),0))</f>
        <v/>
      </c>
      <c r="I292" s="20" t="str">
        <f aca="false">IF(OR(F292="",G292=""),"",F292*G292)</f>
        <v/>
      </c>
      <c r="J292" s="20" t="str">
        <f aca="false">IF(OR(F292="",H292=""),"",F292*H292)</f>
        <v/>
      </c>
      <c r="K292" s="20" t="str">
        <f aca="false">IF(I292="","",I292-J292)</f>
        <v/>
      </c>
      <c r="L292" s="14" t="str">
        <f aca="false">IF(OR(I292="",I292=0),"",K292/I292)</f>
        <v/>
      </c>
    </row>
    <row r="293" customFormat="false" ht="15" hidden="false" customHeight="false" outlineLevel="0" collapsed="false">
      <c r="A293" s="18"/>
      <c r="B293" s="19"/>
      <c r="C293" s="19"/>
      <c r="D293" s="19"/>
      <c r="E293" s="20" t="str">
        <f aca="false">IF(D293="","",IFERROR(INDEX(Catálogos!$B$4:$B$43,MATCH(D293,Catálogos!$A$4:$A$43,0)),"Revisa producto"))</f>
        <v/>
      </c>
      <c r="F293" s="19"/>
      <c r="G293" s="21"/>
      <c r="H293" s="20" t="str">
        <f aca="false">IF(D293="","",IFERROR(INDEX(Catálogos!$D$4:$D$43,MATCH(D293,Catálogos!$A$4:$A$43,0)),0))</f>
        <v/>
      </c>
      <c r="I293" s="20" t="str">
        <f aca="false">IF(OR(F293="",G293=""),"",F293*G293)</f>
        <v/>
      </c>
      <c r="J293" s="20" t="str">
        <f aca="false">IF(OR(F293="",H293=""),"",F293*H293)</f>
        <v/>
      </c>
      <c r="K293" s="20" t="str">
        <f aca="false">IF(I293="","",I293-J293)</f>
        <v/>
      </c>
      <c r="L293" s="14" t="str">
        <f aca="false">IF(OR(I293="",I293=0),"",K293/I293)</f>
        <v/>
      </c>
    </row>
    <row r="294" customFormat="false" ht="15" hidden="false" customHeight="false" outlineLevel="0" collapsed="false">
      <c r="A294" s="18"/>
      <c r="B294" s="19"/>
      <c r="C294" s="19"/>
      <c r="D294" s="19"/>
      <c r="E294" s="20" t="str">
        <f aca="false">IF(D294="","",IFERROR(INDEX(Catálogos!$B$4:$B$43,MATCH(D294,Catálogos!$A$4:$A$43,0)),"Revisa producto"))</f>
        <v/>
      </c>
      <c r="F294" s="19"/>
      <c r="G294" s="21"/>
      <c r="H294" s="20" t="str">
        <f aca="false">IF(D294="","",IFERROR(INDEX(Catálogos!$D$4:$D$43,MATCH(D294,Catálogos!$A$4:$A$43,0)),0))</f>
        <v/>
      </c>
      <c r="I294" s="20" t="str">
        <f aca="false">IF(OR(F294="",G294=""),"",F294*G294)</f>
        <v/>
      </c>
      <c r="J294" s="20" t="str">
        <f aca="false">IF(OR(F294="",H294=""),"",F294*H294)</f>
        <v/>
      </c>
      <c r="K294" s="20" t="str">
        <f aca="false">IF(I294="","",I294-J294)</f>
        <v/>
      </c>
      <c r="L294" s="14" t="str">
        <f aca="false">IF(OR(I294="",I294=0),"",K294/I294)</f>
        <v/>
      </c>
    </row>
    <row r="295" customFormat="false" ht="15" hidden="false" customHeight="false" outlineLevel="0" collapsed="false">
      <c r="A295" s="18"/>
      <c r="B295" s="19"/>
      <c r="C295" s="19"/>
      <c r="D295" s="19"/>
      <c r="E295" s="20" t="str">
        <f aca="false">IF(D295="","",IFERROR(INDEX(Catálogos!$B$4:$B$43,MATCH(D295,Catálogos!$A$4:$A$43,0)),"Revisa producto"))</f>
        <v/>
      </c>
      <c r="F295" s="19"/>
      <c r="G295" s="21"/>
      <c r="H295" s="20" t="str">
        <f aca="false">IF(D295="","",IFERROR(INDEX(Catálogos!$D$4:$D$43,MATCH(D295,Catálogos!$A$4:$A$43,0)),0))</f>
        <v/>
      </c>
      <c r="I295" s="20" t="str">
        <f aca="false">IF(OR(F295="",G295=""),"",F295*G295)</f>
        <v/>
      </c>
      <c r="J295" s="20" t="str">
        <f aca="false">IF(OR(F295="",H295=""),"",F295*H295)</f>
        <v/>
      </c>
      <c r="K295" s="20" t="str">
        <f aca="false">IF(I295="","",I295-J295)</f>
        <v/>
      </c>
      <c r="L295" s="14" t="str">
        <f aca="false">IF(OR(I295="",I295=0),"",K295/I295)</f>
        <v/>
      </c>
    </row>
    <row r="296" customFormat="false" ht="15" hidden="false" customHeight="false" outlineLevel="0" collapsed="false">
      <c r="A296" s="18"/>
      <c r="B296" s="19"/>
      <c r="C296" s="19"/>
      <c r="D296" s="19"/>
      <c r="E296" s="20" t="str">
        <f aca="false">IF(D296="","",IFERROR(INDEX(Catálogos!$B$4:$B$43,MATCH(D296,Catálogos!$A$4:$A$43,0)),"Revisa producto"))</f>
        <v/>
      </c>
      <c r="F296" s="19"/>
      <c r="G296" s="21"/>
      <c r="H296" s="20" t="str">
        <f aca="false">IF(D296="","",IFERROR(INDEX(Catálogos!$D$4:$D$43,MATCH(D296,Catálogos!$A$4:$A$43,0)),0))</f>
        <v/>
      </c>
      <c r="I296" s="20" t="str">
        <f aca="false">IF(OR(F296="",G296=""),"",F296*G296)</f>
        <v/>
      </c>
      <c r="J296" s="20" t="str">
        <f aca="false">IF(OR(F296="",H296=""),"",F296*H296)</f>
        <v/>
      </c>
      <c r="K296" s="20" t="str">
        <f aca="false">IF(I296="","",I296-J296)</f>
        <v/>
      </c>
      <c r="L296" s="14" t="str">
        <f aca="false">IF(OR(I296="",I296=0),"",K296/I296)</f>
        <v/>
      </c>
    </row>
    <row r="297" customFormat="false" ht="15" hidden="false" customHeight="false" outlineLevel="0" collapsed="false">
      <c r="A297" s="18"/>
      <c r="B297" s="19"/>
      <c r="C297" s="19"/>
      <c r="D297" s="19"/>
      <c r="E297" s="20" t="str">
        <f aca="false">IF(D297="","",IFERROR(INDEX(Catálogos!$B$4:$B$43,MATCH(D297,Catálogos!$A$4:$A$43,0)),"Revisa producto"))</f>
        <v/>
      </c>
      <c r="F297" s="19"/>
      <c r="G297" s="21"/>
      <c r="H297" s="20" t="str">
        <f aca="false">IF(D297="","",IFERROR(INDEX(Catálogos!$D$4:$D$43,MATCH(D297,Catálogos!$A$4:$A$43,0)),0))</f>
        <v/>
      </c>
      <c r="I297" s="20" t="str">
        <f aca="false">IF(OR(F297="",G297=""),"",F297*G297)</f>
        <v/>
      </c>
      <c r="J297" s="20" t="str">
        <f aca="false">IF(OR(F297="",H297=""),"",F297*H297)</f>
        <v/>
      </c>
      <c r="K297" s="20" t="str">
        <f aca="false">IF(I297="","",I297-J297)</f>
        <v/>
      </c>
      <c r="L297" s="14" t="str">
        <f aca="false">IF(OR(I297="",I297=0),"",K297/I297)</f>
        <v/>
      </c>
    </row>
    <row r="298" customFormat="false" ht="15" hidden="false" customHeight="false" outlineLevel="0" collapsed="false">
      <c r="A298" s="18"/>
      <c r="B298" s="19"/>
      <c r="C298" s="19"/>
      <c r="D298" s="19"/>
      <c r="E298" s="20" t="str">
        <f aca="false">IF(D298="","",IFERROR(INDEX(Catálogos!$B$4:$B$43,MATCH(D298,Catálogos!$A$4:$A$43,0)),"Revisa producto"))</f>
        <v/>
      </c>
      <c r="F298" s="19"/>
      <c r="G298" s="21"/>
      <c r="H298" s="20" t="str">
        <f aca="false">IF(D298="","",IFERROR(INDEX(Catálogos!$D$4:$D$43,MATCH(D298,Catálogos!$A$4:$A$43,0)),0))</f>
        <v/>
      </c>
      <c r="I298" s="20" t="str">
        <f aca="false">IF(OR(F298="",G298=""),"",F298*G298)</f>
        <v/>
      </c>
      <c r="J298" s="20" t="str">
        <f aca="false">IF(OR(F298="",H298=""),"",F298*H298)</f>
        <v/>
      </c>
      <c r="K298" s="20" t="str">
        <f aca="false">IF(I298="","",I298-J298)</f>
        <v/>
      </c>
      <c r="L298" s="14" t="str">
        <f aca="false">IF(OR(I298="",I298=0),"",K298/I298)</f>
        <v/>
      </c>
    </row>
    <row r="299" customFormat="false" ht="15" hidden="false" customHeight="false" outlineLevel="0" collapsed="false">
      <c r="A299" s="18"/>
      <c r="B299" s="19"/>
      <c r="C299" s="19"/>
      <c r="D299" s="19"/>
      <c r="E299" s="20" t="str">
        <f aca="false">IF(D299="","",IFERROR(INDEX(Catálogos!$B$4:$B$43,MATCH(D299,Catálogos!$A$4:$A$43,0)),"Revisa producto"))</f>
        <v/>
      </c>
      <c r="F299" s="19"/>
      <c r="G299" s="21"/>
      <c r="H299" s="20" t="str">
        <f aca="false">IF(D299="","",IFERROR(INDEX(Catálogos!$D$4:$D$43,MATCH(D299,Catálogos!$A$4:$A$43,0)),0))</f>
        <v/>
      </c>
      <c r="I299" s="20" t="str">
        <f aca="false">IF(OR(F299="",G299=""),"",F299*G299)</f>
        <v/>
      </c>
      <c r="J299" s="20" t="str">
        <f aca="false">IF(OR(F299="",H299=""),"",F299*H299)</f>
        <v/>
      </c>
      <c r="K299" s="20" t="str">
        <f aca="false">IF(I299="","",I299-J299)</f>
        <v/>
      </c>
      <c r="L299" s="14" t="str">
        <f aca="false">IF(OR(I299="",I299=0),"",K299/I299)</f>
        <v/>
      </c>
    </row>
    <row r="300" customFormat="false" ht="15" hidden="false" customHeight="false" outlineLevel="0" collapsed="false">
      <c r="A300" s="18"/>
      <c r="B300" s="19"/>
      <c r="C300" s="19"/>
      <c r="D300" s="19"/>
      <c r="E300" s="20" t="str">
        <f aca="false">IF(D300="","",IFERROR(INDEX(Catálogos!$B$4:$B$43,MATCH(D300,Catálogos!$A$4:$A$43,0)),"Revisa producto"))</f>
        <v/>
      </c>
      <c r="F300" s="19"/>
      <c r="G300" s="21"/>
      <c r="H300" s="20" t="str">
        <f aca="false">IF(D300="","",IFERROR(INDEX(Catálogos!$D$4:$D$43,MATCH(D300,Catálogos!$A$4:$A$43,0)),0))</f>
        <v/>
      </c>
      <c r="I300" s="20" t="str">
        <f aca="false">IF(OR(F300="",G300=""),"",F300*G300)</f>
        <v/>
      </c>
      <c r="J300" s="20" t="str">
        <f aca="false">IF(OR(F300="",H300=""),"",F300*H300)</f>
        <v/>
      </c>
      <c r="K300" s="20" t="str">
        <f aca="false">IF(I300="","",I300-J300)</f>
        <v/>
      </c>
      <c r="L300" s="14" t="str">
        <f aca="false">IF(OR(I300="",I300=0),"",K300/I300)</f>
        <v/>
      </c>
    </row>
    <row r="301" customFormat="false" ht="15" hidden="false" customHeight="false" outlineLevel="0" collapsed="false">
      <c r="A301" s="18"/>
      <c r="B301" s="19"/>
      <c r="C301" s="19"/>
      <c r="D301" s="19"/>
      <c r="E301" s="20" t="str">
        <f aca="false">IF(D301="","",IFERROR(INDEX(Catálogos!$B$4:$B$43,MATCH(D301,Catálogos!$A$4:$A$43,0)),"Revisa producto"))</f>
        <v/>
      </c>
      <c r="F301" s="19"/>
      <c r="G301" s="21"/>
      <c r="H301" s="20" t="str">
        <f aca="false">IF(D301="","",IFERROR(INDEX(Catálogos!$D$4:$D$43,MATCH(D301,Catálogos!$A$4:$A$43,0)),0))</f>
        <v/>
      </c>
      <c r="I301" s="20" t="str">
        <f aca="false">IF(OR(F301="",G301=""),"",F301*G301)</f>
        <v/>
      </c>
      <c r="J301" s="20" t="str">
        <f aca="false">IF(OR(F301="",H301=""),"",F301*H301)</f>
        <v/>
      </c>
      <c r="K301" s="20" t="str">
        <f aca="false">IF(I301="","",I301-J301)</f>
        <v/>
      </c>
      <c r="L301" s="14" t="str">
        <f aca="false">IF(OR(I301="",I301=0),"",K301/I301)</f>
        <v/>
      </c>
    </row>
    <row r="302" customFormat="false" ht="15" hidden="false" customHeight="false" outlineLevel="0" collapsed="false">
      <c r="A302" s="18"/>
      <c r="B302" s="19"/>
      <c r="C302" s="19"/>
      <c r="D302" s="19"/>
      <c r="E302" s="20" t="str">
        <f aca="false">IF(D302="","",IFERROR(INDEX(Catálogos!$B$4:$B$43,MATCH(D302,Catálogos!$A$4:$A$43,0)),"Revisa producto"))</f>
        <v/>
      </c>
      <c r="F302" s="19"/>
      <c r="G302" s="21"/>
      <c r="H302" s="20" t="str">
        <f aca="false">IF(D302="","",IFERROR(INDEX(Catálogos!$D$4:$D$43,MATCH(D302,Catálogos!$A$4:$A$43,0)),0))</f>
        <v/>
      </c>
      <c r="I302" s="20" t="str">
        <f aca="false">IF(OR(F302="",G302=""),"",F302*G302)</f>
        <v/>
      </c>
      <c r="J302" s="20" t="str">
        <f aca="false">IF(OR(F302="",H302=""),"",F302*H302)</f>
        <v/>
      </c>
      <c r="K302" s="20" t="str">
        <f aca="false">IF(I302="","",I302-J302)</f>
        <v/>
      </c>
      <c r="L302" s="14" t="str">
        <f aca="false">IF(OR(I302="",I302=0),"",K302/I302)</f>
        <v/>
      </c>
    </row>
    <row r="303" customFormat="false" ht="15" hidden="false" customHeight="false" outlineLevel="0" collapsed="false">
      <c r="A303" s="18"/>
      <c r="B303" s="19"/>
      <c r="C303" s="19"/>
      <c r="D303" s="19"/>
      <c r="E303" s="20" t="str">
        <f aca="false">IF(D303="","",IFERROR(INDEX(Catálogos!$B$4:$B$43,MATCH(D303,Catálogos!$A$4:$A$43,0)),"Revisa producto"))</f>
        <v/>
      </c>
      <c r="F303" s="19"/>
      <c r="G303" s="21"/>
      <c r="H303" s="20" t="str">
        <f aca="false">IF(D303="","",IFERROR(INDEX(Catálogos!$D$4:$D$43,MATCH(D303,Catálogos!$A$4:$A$43,0)),0))</f>
        <v/>
      </c>
      <c r="I303" s="20" t="str">
        <f aca="false">IF(OR(F303="",G303=""),"",F303*G303)</f>
        <v/>
      </c>
      <c r="J303" s="20" t="str">
        <f aca="false">IF(OR(F303="",H303=""),"",F303*H303)</f>
        <v/>
      </c>
      <c r="K303" s="20" t="str">
        <f aca="false">IF(I303="","",I303-J303)</f>
        <v/>
      </c>
      <c r="L303" s="14" t="str">
        <f aca="false">IF(OR(I303="",I303=0),"",K303/I303)</f>
        <v/>
      </c>
    </row>
  </sheetData>
  <dataValidations count="6">
    <dataValidation allowBlank="true" error="Elige una sucursal de la lista." errorStyle="stop" operator="between" showDropDown="false" showErrorMessage="true" showInputMessage="false" sqref="B4:B303" type="list">
      <formula1>Catálogos!$H$4:$H$20</formula1>
      <formula2>0</formula2>
    </dataValidation>
    <dataValidation allowBlank="true" error="Elige un vendedor de la lista." errorStyle="stop" operator="between" showDropDown="false" showErrorMessage="true" showInputMessage="false" sqref="C4:C303" type="list">
      <formula1>Catálogos!$F$4:$F$30</formula1>
      <formula2>0</formula2>
    </dataValidation>
    <dataValidation allowBlank="true" error="Elige un producto del catálogo." errorStyle="stop" operator="between" showDropDown="false" showErrorMessage="true" showInputMessage="false" sqref="D4:D303" type="list">
      <formula1>Catálogos!$A$4:$A$43</formula1>
      <formula2>0</formula2>
    </dataValidation>
    <dataValidation allowBlank="true" error="Escribe una fecha válida (dd/mm/aaaa)." errorStyle="stop" operator="between" showDropDown="false" showErrorMessage="true" showInputMessage="false" sqref="A4:A303" type="date">
      <formula1>DATE(2020,1,1)</formula1>
      <formula2>DATE(2035,12,31)</formula2>
    </dataValidation>
    <dataValidation allowBlank="true" error="La cantidad debe ser mayor que cero." errorStyle="stop" operator="greaterThan" showDropDown="false" showErrorMessage="true" showInputMessage="false" sqref="F4:F303" type="decimal">
      <formula1>0</formula1>
      <formula2>0</formula2>
    </dataValidation>
    <dataValidation allowBlank="true" error="El precio no puede ser negativo." errorStyle="stop" operator="greaterThanOrEqual" showDropDown="false" showErrorMessage="true" showInputMessage="false" sqref="G4:G30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  <col collapsed="false" customWidth="true" hidden="false" outlineLevel="0" max="4" min="3" style="0" width="16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6" t="s">
        <v>13</v>
      </c>
    </row>
    <row r="3" customFormat="false" ht="30" hidden="false" customHeight="true" outlineLevel="0" collapsed="false">
      <c r="A3" s="11" t="s">
        <v>37</v>
      </c>
      <c r="B3" s="11" t="s">
        <v>18</v>
      </c>
      <c r="C3" s="11" t="s">
        <v>57</v>
      </c>
      <c r="D3" s="11" t="s">
        <v>58</v>
      </c>
      <c r="E3" s="22"/>
      <c r="F3" s="11" t="s">
        <v>30</v>
      </c>
      <c r="G3" s="22"/>
      <c r="H3" s="11" t="s">
        <v>36</v>
      </c>
    </row>
    <row r="4" customFormat="false" ht="15" hidden="false" customHeight="false" outlineLevel="0" collapsed="false">
      <c r="A4" s="19" t="s">
        <v>47</v>
      </c>
      <c r="B4" s="19" t="s">
        <v>26</v>
      </c>
      <c r="C4" s="21" t="n">
        <v>245</v>
      </c>
      <c r="D4" s="21" t="n">
        <v>198</v>
      </c>
      <c r="F4" s="19" t="s">
        <v>31</v>
      </c>
      <c r="H4" s="19" t="s">
        <v>43</v>
      </c>
    </row>
    <row r="5" customFormat="false" ht="15" hidden="false" customHeight="false" outlineLevel="0" collapsed="false">
      <c r="A5" s="19" t="s">
        <v>50</v>
      </c>
      <c r="B5" s="19" t="s">
        <v>26</v>
      </c>
      <c r="C5" s="21" t="n">
        <v>189</v>
      </c>
      <c r="D5" s="21" t="n">
        <v>156</v>
      </c>
      <c r="F5" s="19" t="s">
        <v>32</v>
      </c>
      <c r="H5" s="19" t="s">
        <v>46</v>
      </c>
    </row>
    <row r="6" customFormat="false" ht="15" hidden="false" customHeight="false" outlineLevel="0" collapsed="false">
      <c r="A6" s="19" t="s">
        <v>49</v>
      </c>
      <c r="B6" s="19" t="s">
        <v>27</v>
      </c>
      <c r="C6" s="21" t="n">
        <v>1490</v>
      </c>
      <c r="D6" s="21" t="n">
        <v>1305</v>
      </c>
      <c r="F6" s="19" t="s">
        <v>33</v>
      </c>
    </row>
    <row r="7" customFormat="false" ht="15" hidden="false" customHeight="false" outlineLevel="0" collapsed="false">
      <c r="A7" s="19" t="s">
        <v>48</v>
      </c>
      <c r="B7" s="19" t="s">
        <v>27</v>
      </c>
      <c r="C7" s="21" t="n">
        <v>620</v>
      </c>
      <c r="D7" s="21" t="n">
        <v>548</v>
      </c>
      <c r="F7" s="19" t="s">
        <v>34</v>
      </c>
    </row>
    <row r="8" customFormat="false" ht="15" hidden="false" customHeight="false" outlineLevel="0" collapsed="false">
      <c r="A8" s="19" t="s">
        <v>52</v>
      </c>
      <c r="B8" s="19" t="s">
        <v>23</v>
      </c>
      <c r="C8" s="21" t="n">
        <v>1350</v>
      </c>
      <c r="D8" s="21" t="n">
        <v>1136</v>
      </c>
    </row>
    <row r="9" customFormat="false" ht="15" hidden="false" customHeight="false" outlineLevel="0" collapsed="false">
      <c r="A9" s="19" t="s">
        <v>44</v>
      </c>
      <c r="B9" s="19" t="s">
        <v>23</v>
      </c>
      <c r="C9" s="21" t="n">
        <v>48</v>
      </c>
      <c r="D9" s="21" t="n">
        <v>39</v>
      </c>
    </row>
    <row r="10" customFormat="false" ht="15" hidden="false" customHeight="false" outlineLevel="0" collapsed="false">
      <c r="A10" s="19" t="s">
        <v>56</v>
      </c>
      <c r="B10" s="19" t="s">
        <v>28</v>
      </c>
      <c r="C10" s="21" t="n">
        <v>132</v>
      </c>
      <c r="D10" s="21" t="n">
        <v>113</v>
      </c>
    </row>
    <row r="11" customFormat="false" ht="15" hidden="false" customHeight="false" outlineLevel="0" collapsed="false">
      <c r="A11" s="19" t="s">
        <v>55</v>
      </c>
      <c r="B11" s="19" t="s">
        <v>28</v>
      </c>
      <c r="C11" s="21" t="n">
        <v>780</v>
      </c>
      <c r="D11" s="21" t="n">
        <v>655</v>
      </c>
    </row>
    <row r="12" customFormat="false" ht="15" hidden="false" customHeight="false" outlineLevel="0" collapsed="false">
      <c r="A12" s="19" t="s">
        <v>45</v>
      </c>
      <c r="B12" s="19" t="s">
        <v>25</v>
      </c>
      <c r="C12" s="21" t="n">
        <v>1650</v>
      </c>
      <c r="D12" s="21" t="n">
        <v>1190</v>
      </c>
    </row>
    <row r="13" customFormat="false" ht="15" hidden="false" customHeight="false" outlineLevel="0" collapsed="false">
      <c r="A13" s="19" t="s">
        <v>51</v>
      </c>
      <c r="B13" s="19" t="s">
        <v>25</v>
      </c>
      <c r="C13" s="21" t="n">
        <v>310</v>
      </c>
      <c r="D13" s="21" t="n">
        <v>221</v>
      </c>
    </row>
    <row r="14" customFormat="false" ht="15" hidden="false" customHeight="false" outlineLevel="0" collapsed="false">
      <c r="A14" s="19" t="s">
        <v>53</v>
      </c>
      <c r="B14" s="19" t="s">
        <v>24</v>
      </c>
      <c r="C14" s="21" t="n">
        <v>95</v>
      </c>
      <c r="D14" s="21" t="n">
        <v>70</v>
      </c>
    </row>
    <row r="15" customFormat="false" ht="15" hidden="false" customHeight="false" outlineLevel="0" collapsed="false">
      <c r="A15" s="19" t="s">
        <v>54</v>
      </c>
      <c r="B15" s="19" t="s">
        <v>24</v>
      </c>
      <c r="C15" s="21" t="n">
        <v>38</v>
      </c>
      <c r="D15" s="21" t="n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2026-10-20T00:14:56Z</dcterms:created>
  <dc:creator>Envant · Data &amp; Analytics</dc:creator>
  <dc:description/>
  <dc:language>en-US</dc:language>
  <cp:lastModifiedBy/>
  <dcterms:modified xsi:type="dcterms:W3CDTF">2026-10-20T00:14:57Z</dcterms:modified>
  <cp:revision>0</cp:revision>
  <dc:subject/>
  <dc:title>Plantilla de ventas y margen · Ejemplo ilustrativo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